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3.xml" ContentType="application/vnd.openxmlformats-officedocument.spreadsheetml.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4.xml" ContentType="application/vnd.openxmlformats-officedocument.spreadsheetml.comments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omments5.xml" ContentType="application/vnd.openxmlformats-officedocument.spreadsheetml.comments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6.xml" ContentType="application/vnd.openxmlformats-officedocument.spreadsheetml.comments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7_HUSKROUA_JTS\HU-SK-RO-UA ENI CBC Programme_2014-2020\04_CfPs\3rd CfP\01_Application process\01_Application Package\Application Package 3rd call\"/>
    </mc:Choice>
  </mc:AlternateContent>
  <bookViews>
    <workbookView xWindow="0" yWindow="0" windowWidth="23040" windowHeight="8070" activeTab="7"/>
  </bookViews>
  <sheets>
    <sheet name="INFORMATION" sheetId="4" r:id="rId1"/>
    <sheet name="LA" sheetId="1" r:id="rId2"/>
    <sheet name="1. A." sheetId="17" r:id="rId3"/>
    <sheet name="2.  A" sheetId="6" r:id="rId4"/>
    <sheet name="3. A." sheetId="16" r:id="rId5"/>
    <sheet name="4.A" sheetId="15" r:id="rId6"/>
    <sheet name="5. A." sheetId="14" r:id="rId7"/>
    <sheet name="Total Budget" sheetId="12" r:id="rId8"/>
    <sheet name="3. Sources of Funding" sheetId="5" r:id="rId9"/>
  </sheets>
  <definedNames>
    <definedName name="_1Àrea_d_impressió" localSheetId="2">'1. A.'!$A$1:$I$39</definedName>
    <definedName name="_2Àrea_d_impressió" localSheetId="8">'3. Sources of Funding'!$A$1:$O$21</definedName>
    <definedName name="_3Àrea_d_impressió" localSheetId="1">LA!$A$1:$I$89</definedName>
    <definedName name="_4Àrea_d_impressió" localSheetId="7">'Total Budget'!$A$1:$J$46</definedName>
    <definedName name="country">LA!$J$2:$J$4</definedName>
    <definedName name="_xlnm.Print_Area" localSheetId="2">'1. A.'!$A$1:$I$88</definedName>
    <definedName name="_xlnm.Print_Area" localSheetId="3">'2.  A'!$A$1:$I$88</definedName>
    <definedName name="_xlnm.Print_Area" localSheetId="4">'3. A.'!$A$1:$I$88</definedName>
    <definedName name="_xlnm.Print_Area" localSheetId="5">'4.A'!$A$1:$I$88</definedName>
    <definedName name="_xlnm.Print_Area" localSheetId="6">'5. A.'!$A$1:$I$88</definedName>
    <definedName name="_xlnm.Print_Area" localSheetId="1">LA!$A$1:$I$89</definedName>
    <definedName name="_xlnm.Print_Titles" localSheetId="1">LA!$1:$3</definedName>
    <definedName name="Z_913EDF2B_D796_4451_9DB9_A902841B443B_.wvu.PrintArea" localSheetId="1" hidden="1">LA!$A$1:$G$90</definedName>
    <definedName name="Z_F1BDF3DC_3A5A_4306_8C8E_CE2E405ED839_.wvu.PrintArea" localSheetId="1" hidden="1">LA!$A$1:$G$90</definedName>
  </definedNames>
  <calcPr calcId="162913"/>
  <customWorkbookViews>
    <customWorkbookView name="Agneta Lindqvist - Personal View" guid="{913EDF2B-D796-4451-9DB9-A902841B443B}" mergeInterval="0" personalView="1" maximized="1" windowWidth="1020" windowHeight="577" activeSheetId="1"/>
    <customWorkbookView name="florean - Personal View" guid="{F1BDF3DC-3A5A-4306-8C8E-CE2E405ED839}" mergeInterval="0" personalView="1" maximized="1" windowWidth="835" windowHeight="367" activeSheetId="2"/>
  </customWorkbookViews>
</workbook>
</file>

<file path=xl/calcChain.xml><?xml version="1.0" encoding="utf-8"?>
<calcChain xmlns="http://schemas.openxmlformats.org/spreadsheetml/2006/main">
  <c r="F84" i="14" l="1"/>
  <c r="F83" i="14"/>
  <c r="F82" i="14"/>
  <c r="F81" i="14"/>
  <c r="F80" i="14"/>
  <c r="F79" i="14"/>
  <c r="F78" i="14"/>
  <c r="F76" i="14" s="1"/>
  <c r="F75" i="14" s="1"/>
  <c r="F77" i="14"/>
  <c r="F73" i="14"/>
  <c r="F71" i="14" s="1"/>
  <c r="F72" i="14"/>
  <c r="F70" i="14"/>
  <c r="F69" i="14"/>
  <c r="F68" i="14" s="1"/>
  <c r="F67" i="14"/>
  <c r="F66" i="14"/>
  <c r="F65" i="14"/>
  <c r="F62" i="14"/>
  <c r="F61" i="14"/>
  <c r="F60" i="14"/>
  <c r="F59" i="14"/>
  <c r="F58" i="14"/>
  <c r="F57" i="14"/>
  <c r="F56" i="14"/>
  <c r="F54" i="14" s="1"/>
  <c r="F55" i="14"/>
  <c r="F53" i="14"/>
  <c r="F52" i="14"/>
  <c r="F51" i="14" s="1"/>
  <c r="F50" i="14"/>
  <c r="F49" i="14"/>
  <c r="F48" i="14"/>
  <c r="F47" i="14"/>
  <c r="F46" i="14"/>
  <c r="F45" i="14"/>
  <c r="F44" i="14"/>
  <c r="F43" i="14"/>
  <c r="F42" i="14" s="1"/>
  <c r="F41" i="14"/>
  <c r="F40" i="14"/>
  <c r="F39" i="14" s="1"/>
  <c r="F36" i="14"/>
  <c r="F35" i="14"/>
  <c r="F34" i="14" s="1"/>
  <c r="F33" i="14"/>
  <c r="F32" i="14"/>
  <c r="F31" i="14"/>
  <c r="F30" i="14" s="1"/>
  <c r="F28" i="14"/>
  <c r="F27" i="14"/>
  <c r="F26" i="14"/>
  <c r="F25" i="14"/>
  <c r="F24" i="14"/>
  <c r="F23" i="14"/>
  <c r="F22" i="14"/>
  <c r="F20" i="14" s="1"/>
  <c r="F19" i="14" s="1"/>
  <c r="F21" i="14"/>
  <c r="F17" i="14"/>
  <c r="F15" i="14" s="1"/>
  <c r="F16" i="14"/>
  <c r="F14" i="14"/>
  <c r="F13" i="14"/>
  <c r="F12" i="14" s="1"/>
  <c r="F11" i="14"/>
  <c r="F10" i="14"/>
  <c r="F9" i="14"/>
  <c r="F8" i="14"/>
  <c r="F7" i="14"/>
  <c r="F6" i="14"/>
  <c r="F84" i="15"/>
  <c r="F83" i="15"/>
  <c r="F82" i="15"/>
  <c r="F81" i="15"/>
  <c r="F79" i="15" s="1"/>
  <c r="F80" i="15"/>
  <c r="F78" i="15"/>
  <c r="F76" i="15" s="1"/>
  <c r="F75" i="15" s="1"/>
  <c r="F77" i="15"/>
  <c r="F73" i="15"/>
  <c r="F72" i="15"/>
  <c r="F71" i="15" s="1"/>
  <c r="F70" i="15"/>
  <c r="F69" i="15"/>
  <c r="F68" i="15" s="1"/>
  <c r="F67" i="15"/>
  <c r="F66" i="15"/>
  <c r="F65" i="15"/>
  <c r="F62" i="15"/>
  <c r="F61" i="15"/>
  <c r="F60" i="15"/>
  <c r="F59" i="15"/>
  <c r="F58" i="15"/>
  <c r="F57" i="15"/>
  <c r="F56" i="15"/>
  <c r="F55" i="15"/>
  <c r="F54" i="15" s="1"/>
  <c r="F53" i="15"/>
  <c r="F52" i="15"/>
  <c r="F51" i="15" s="1"/>
  <c r="F50" i="15"/>
  <c r="F49" i="15"/>
  <c r="F48" i="15"/>
  <c r="F47" i="15"/>
  <c r="F45" i="15" s="1"/>
  <c r="F46" i="15"/>
  <c r="F44" i="15"/>
  <c r="F42" i="15" s="1"/>
  <c r="F43" i="15"/>
  <c r="F41" i="15"/>
  <c r="F40" i="15"/>
  <c r="F39" i="15"/>
  <c r="F36" i="15"/>
  <c r="F35" i="15"/>
  <c r="F34" i="15" s="1"/>
  <c r="F30" i="15" s="1"/>
  <c r="F33" i="15"/>
  <c r="F32" i="15"/>
  <c r="F31" i="15"/>
  <c r="F28" i="15"/>
  <c r="F27" i="15"/>
  <c r="F26" i="15"/>
  <c r="F25" i="15"/>
  <c r="F24" i="15"/>
  <c r="F23" i="15"/>
  <c r="F22" i="15"/>
  <c r="F21" i="15"/>
  <c r="F20" i="15" s="1"/>
  <c r="F19" i="15" s="1"/>
  <c r="F17" i="15"/>
  <c r="F15" i="15" s="1"/>
  <c r="F16" i="15"/>
  <c r="F14" i="15"/>
  <c r="F13" i="15"/>
  <c r="F12" i="15"/>
  <c r="F11" i="15"/>
  <c r="F10" i="15"/>
  <c r="F9" i="15"/>
  <c r="F5" i="15" s="1"/>
  <c r="F8" i="15"/>
  <c r="F7" i="15"/>
  <c r="F6" i="15"/>
  <c r="F84" i="16"/>
  <c r="F83" i="16"/>
  <c r="F82" i="16"/>
  <c r="F81" i="16"/>
  <c r="F80" i="16"/>
  <c r="F79" i="16"/>
  <c r="F78" i="16"/>
  <c r="F76" i="16" s="1"/>
  <c r="F75" i="16" s="1"/>
  <c r="F77" i="16"/>
  <c r="F73" i="16"/>
  <c r="F71" i="16" s="1"/>
  <c r="F72" i="16"/>
  <c r="F70" i="16"/>
  <c r="F69" i="16"/>
  <c r="F68" i="16" s="1"/>
  <c r="F67" i="16"/>
  <c r="F66" i="16"/>
  <c r="F65" i="16"/>
  <c r="F62" i="16"/>
  <c r="F61" i="16"/>
  <c r="F60" i="16"/>
  <c r="F59" i="16"/>
  <c r="F58" i="16"/>
  <c r="F57" i="16"/>
  <c r="F56" i="16"/>
  <c r="F54" i="16" s="1"/>
  <c r="F55" i="16"/>
  <c r="F53" i="16"/>
  <c r="F52" i="16"/>
  <c r="F51" i="16" s="1"/>
  <c r="F50" i="16"/>
  <c r="F49" i="16"/>
  <c r="F48" i="16"/>
  <c r="F47" i="16"/>
  <c r="F46" i="16"/>
  <c r="F45" i="16"/>
  <c r="F44" i="16"/>
  <c r="F42" i="16" s="1"/>
  <c r="F43" i="16"/>
  <c r="F41" i="16"/>
  <c r="F40" i="16"/>
  <c r="F39" i="16" s="1"/>
  <c r="F36" i="16"/>
  <c r="F35" i="16"/>
  <c r="F34" i="16" s="1"/>
  <c r="F33" i="16"/>
  <c r="F32" i="16"/>
  <c r="F31" i="16"/>
  <c r="F30" i="16" s="1"/>
  <c r="F28" i="16"/>
  <c r="F27" i="16"/>
  <c r="F26" i="16"/>
  <c r="F25" i="16"/>
  <c r="F24" i="16"/>
  <c r="F23" i="16"/>
  <c r="F22" i="16"/>
  <c r="F20" i="16" s="1"/>
  <c r="F19" i="16" s="1"/>
  <c r="F21" i="16"/>
  <c r="F17" i="16"/>
  <c r="F15" i="16" s="1"/>
  <c r="F16" i="16"/>
  <c r="F14" i="16"/>
  <c r="F13" i="16"/>
  <c r="F12" i="16" s="1"/>
  <c r="F11" i="16"/>
  <c r="F10" i="16"/>
  <c r="F9" i="16"/>
  <c r="F8" i="16"/>
  <c r="F7" i="16"/>
  <c r="F6" i="16"/>
  <c r="F84" i="6"/>
  <c r="F82" i="6" s="1"/>
  <c r="F83" i="6"/>
  <c r="F81" i="6"/>
  <c r="F80" i="6"/>
  <c r="F79" i="6"/>
  <c r="F78" i="6"/>
  <c r="F77" i="6"/>
  <c r="F76" i="6"/>
  <c r="F73" i="6"/>
  <c r="F71" i="6" s="1"/>
  <c r="F72" i="6"/>
  <c r="F70" i="6"/>
  <c r="F69" i="6"/>
  <c r="F68" i="6"/>
  <c r="F67" i="6"/>
  <c r="F65" i="6" s="1"/>
  <c r="F66" i="6"/>
  <c r="F62" i="6"/>
  <c r="F61" i="6"/>
  <c r="F60" i="6"/>
  <c r="F59" i="6"/>
  <c r="F58" i="6"/>
  <c r="F57" i="6" s="1"/>
  <c r="F56" i="6"/>
  <c r="F54" i="6" s="1"/>
  <c r="F55" i="6"/>
  <c r="F53" i="6"/>
  <c r="F52" i="6"/>
  <c r="F51" i="6"/>
  <c r="F50" i="6"/>
  <c r="F48" i="6" s="1"/>
  <c r="F49" i="6"/>
  <c r="F47" i="6"/>
  <c r="F46" i="6"/>
  <c r="F45" i="6"/>
  <c r="F44" i="6"/>
  <c r="F43" i="6"/>
  <c r="F42" i="6"/>
  <c r="F41" i="6"/>
  <c r="F40" i="6"/>
  <c r="F39" i="6" s="1"/>
  <c r="F36" i="6"/>
  <c r="F35" i="6"/>
  <c r="F34" i="6"/>
  <c r="F33" i="6"/>
  <c r="F31" i="6" s="1"/>
  <c r="F30" i="6" s="1"/>
  <c r="F32" i="6"/>
  <c r="F28" i="6"/>
  <c r="F27" i="6"/>
  <c r="F26" i="6"/>
  <c r="F25" i="6"/>
  <c r="F24" i="6"/>
  <c r="F23" i="6" s="1"/>
  <c r="F22" i="6"/>
  <c r="F20" i="6" s="1"/>
  <c r="F19" i="6" s="1"/>
  <c r="F21" i="6"/>
  <c r="F17" i="6"/>
  <c r="F16" i="6"/>
  <c r="F15" i="6"/>
  <c r="F14" i="6"/>
  <c r="F13" i="6"/>
  <c r="F12" i="6" s="1"/>
  <c r="F11" i="6"/>
  <c r="F10" i="6"/>
  <c r="F9" i="6"/>
  <c r="F8" i="6"/>
  <c r="F7" i="6"/>
  <c r="F6" i="6" s="1"/>
  <c r="F5" i="6" s="1"/>
  <c r="F84" i="17"/>
  <c r="F83" i="17"/>
  <c r="F82" i="17" s="1"/>
  <c r="F81" i="17"/>
  <c r="F80" i="17"/>
  <c r="F79" i="17"/>
  <c r="F78" i="17"/>
  <c r="F77" i="17"/>
  <c r="F76" i="17" s="1"/>
  <c r="F75" i="17" s="1"/>
  <c r="F73" i="17"/>
  <c r="F72" i="17"/>
  <c r="F71" i="17"/>
  <c r="F70" i="17"/>
  <c r="F69" i="17"/>
  <c r="F68" i="17"/>
  <c r="F67" i="17"/>
  <c r="F66" i="17"/>
  <c r="F65" i="17" s="1"/>
  <c r="F64" i="17" s="1"/>
  <c r="F62" i="17"/>
  <c r="F61" i="17"/>
  <c r="F60" i="17"/>
  <c r="F59" i="17"/>
  <c r="F57" i="17" s="1"/>
  <c r="F58" i="17"/>
  <c r="F56" i="17"/>
  <c r="F55" i="17"/>
  <c r="F54" i="17"/>
  <c r="F53" i="17"/>
  <c r="F52" i="17"/>
  <c r="F51" i="17"/>
  <c r="F50" i="17"/>
  <c r="F49" i="17"/>
  <c r="F48" i="17" s="1"/>
  <c r="F47" i="17"/>
  <c r="F46" i="17"/>
  <c r="F45" i="17"/>
  <c r="F44" i="17"/>
  <c r="F43" i="17"/>
  <c r="F42" i="17" s="1"/>
  <c r="F41" i="17"/>
  <c r="F39" i="17" s="1"/>
  <c r="F40" i="17"/>
  <c r="F36" i="17"/>
  <c r="F35" i="17"/>
  <c r="F34" i="17"/>
  <c r="F33" i="17"/>
  <c r="F32" i="17"/>
  <c r="F31" i="17" s="1"/>
  <c r="F30" i="17" s="1"/>
  <c r="F28" i="17"/>
  <c r="F27" i="17"/>
  <c r="F26" i="17"/>
  <c r="F25" i="17"/>
  <c r="F23" i="17" s="1"/>
  <c r="F19" i="17" s="1"/>
  <c r="F24" i="17"/>
  <c r="F22" i="17"/>
  <c r="F21" i="17"/>
  <c r="F20" i="17"/>
  <c r="F17" i="17"/>
  <c r="F16" i="17"/>
  <c r="F15" i="17" s="1"/>
  <c r="F14" i="17"/>
  <c r="F13" i="17"/>
  <c r="F12" i="17" s="1"/>
  <c r="F11" i="17"/>
  <c r="F10" i="17"/>
  <c r="F9" i="17"/>
  <c r="F8" i="17"/>
  <c r="F6" i="17" s="1"/>
  <c r="F7" i="17"/>
  <c r="B8" i="5"/>
  <c r="N19" i="5"/>
  <c r="F84" i="1"/>
  <c r="F83" i="1"/>
  <c r="F81" i="1"/>
  <c r="F80" i="1"/>
  <c r="F78" i="1"/>
  <c r="F77" i="1"/>
  <c r="F73" i="1"/>
  <c r="F72" i="1"/>
  <c r="F70" i="1"/>
  <c r="F69" i="1"/>
  <c r="F67" i="1"/>
  <c r="F66" i="1"/>
  <c r="F62" i="1"/>
  <c r="F61" i="1"/>
  <c r="F59" i="1"/>
  <c r="F58" i="1"/>
  <c r="F56" i="1"/>
  <c r="F55" i="1"/>
  <c r="F53" i="1"/>
  <c r="F52" i="1"/>
  <c r="F50" i="1"/>
  <c r="F49" i="1"/>
  <c r="F47" i="1"/>
  <c r="F46" i="1"/>
  <c r="F44" i="1"/>
  <c r="F43" i="1"/>
  <c r="F41" i="1"/>
  <c r="F40" i="1"/>
  <c r="F36" i="1"/>
  <c r="F35" i="1"/>
  <c r="F33" i="1"/>
  <c r="F32" i="1"/>
  <c r="F28" i="1"/>
  <c r="F27" i="1"/>
  <c r="F25" i="1"/>
  <c r="F24" i="1"/>
  <c r="F22" i="1"/>
  <c r="F21" i="1"/>
  <c r="F17" i="1"/>
  <c r="F15" i="1" s="1"/>
  <c r="F16" i="1"/>
  <c r="F14" i="1"/>
  <c r="F13" i="1"/>
  <c r="F11" i="1"/>
  <c r="F10" i="1"/>
  <c r="F8" i="1"/>
  <c r="F7" i="1"/>
  <c r="F5" i="14" l="1"/>
  <c r="F64" i="14"/>
  <c r="F87" i="14" s="1"/>
  <c r="F86" i="14" s="1"/>
  <c r="F38" i="14"/>
  <c r="F38" i="15"/>
  <c r="F64" i="15"/>
  <c r="F5" i="16"/>
  <c r="F64" i="16"/>
  <c r="F87" i="16" s="1"/>
  <c r="F86" i="16" s="1"/>
  <c r="F38" i="16"/>
  <c r="F75" i="6"/>
  <c r="F64" i="6"/>
  <c r="F38" i="6"/>
  <c r="F38" i="17"/>
  <c r="F5" i="17"/>
  <c r="F87" i="17"/>
  <c r="F86" i="17" s="1"/>
  <c r="F89" i="14" l="1"/>
  <c r="F87" i="15"/>
  <c r="F86" i="15" s="1"/>
  <c r="F89" i="15" s="1"/>
  <c r="F89" i="16"/>
  <c r="F87" i="6"/>
  <c r="F86" i="6" s="1"/>
  <c r="F89" i="6" s="1"/>
  <c r="F89" i="17"/>
  <c r="F17" i="12"/>
  <c r="H37" i="12"/>
  <c r="H36" i="12"/>
  <c r="H35" i="12"/>
  <c r="H32" i="12"/>
  <c r="H30" i="12"/>
  <c r="H24" i="12"/>
  <c r="H21" i="12"/>
  <c r="H20" i="12"/>
  <c r="H17" i="12"/>
  <c r="H16" i="12"/>
  <c r="H13" i="12"/>
  <c r="H11" i="12"/>
  <c r="H8" i="12"/>
  <c r="H7" i="12"/>
  <c r="H6" i="12"/>
  <c r="G37" i="12"/>
  <c r="G36" i="12"/>
  <c r="G35" i="12"/>
  <c r="G32" i="12"/>
  <c r="G31" i="12"/>
  <c r="G30" i="12"/>
  <c r="G27" i="12"/>
  <c r="G25" i="12"/>
  <c r="G23" i="12"/>
  <c r="G22" i="12"/>
  <c r="G21" i="12"/>
  <c r="G16" i="12"/>
  <c r="G13" i="12"/>
  <c r="G11" i="12"/>
  <c r="G6" i="12"/>
  <c r="F37" i="12"/>
  <c r="F32" i="12"/>
  <c r="F31" i="12"/>
  <c r="F27" i="12"/>
  <c r="F26" i="12"/>
  <c r="F24" i="12"/>
  <c r="F23" i="12"/>
  <c r="F22" i="12"/>
  <c r="F13" i="12"/>
  <c r="F12" i="12"/>
  <c r="F11" i="12"/>
  <c r="F8" i="12"/>
  <c r="F7" i="12"/>
  <c r="F5" i="12"/>
  <c r="E36" i="12"/>
  <c r="E30" i="12"/>
  <c r="E26" i="12"/>
  <c r="E23" i="12"/>
  <c r="E22" i="12"/>
  <c r="E21" i="12"/>
  <c r="E16" i="12"/>
  <c r="E13" i="12"/>
  <c r="E11" i="12"/>
  <c r="E8" i="12"/>
  <c r="E6" i="12"/>
  <c r="D36" i="12"/>
  <c r="D35" i="12"/>
  <c r="D32" i="12"/>
  <c r="D27" i="12"/>
  <c r="D26" i="12"/>
  <c r="D25" i="12"/>
  <c r="D24" i="12"/>
  <c r="D23" i="12"/>
  <c r="D21" i="12"/>
  <c r="D17" i="12"/>
  <c r="D13" i="12"/>
  <c r="D11" i="12"/>
  <c r="D7" i="12"/>
  <c r="D6" i="12"/>
  <c r="G29" i="12" l="1"/>
  <c r="E37" i="12"/>
  <c r="F21" i="12"/>
  <c r="F25" i="12"/>
  <c r="F36" i="12"/>
  <c r="G34" i="12"/>
  <c r="H26" i="12"/>
  <c r="D34" i="12"/>
  <c r="F10" i="12"/>
  <c r="F12" i="1"/>
  <c r="C7" i="12" s="1"/>
  <c r="E20" i="12"/>
  <c r="E35" i="12"/>
  <c r="F6" i="12"/>
  <c r="G8" i="12"/>
  <c r="H12" i="12"/>
  <c r="H10" i="12" s="1"/>
  <c r="H34" i="12"/>
  <c r="D8" i="12"/>
  <c r="D30" i="12"/>
  <c r="D31" i="12"/>
  <c r="D29" i="12" s="1"/>
  <c r="D37" i="12"/>
  <c r="E25" i="12"/>
  <c r="F30" i="12"/>
  <c r="F29" i="12" s="1"/>
  <c r="G26" i="12"/>
  <c r="H25" i="12"/>
  <c r="E27" i="12"/>
  <c r="E31" i="12"/>
  <c r="E32" i="12"/>
  <c r="H15" i="12"/>
  <c r="F4" i="12"/>
  <c r="H5" i="12"/>
  <c r="H4" i="12" s="1"/>
  <c r="H22" i="12"/>
  <c r="H27" i="12"/>
  <c r="D16" i="12"/>
  <c r="D15" i="12" s="1"/>
  <c r="D20" i="12"/>
  <c r="E5" i="12"/>
  <c r="G5" i="12"/>
  <c r="H40" i="12"/>
  <c r="H39" i="12" s="1"/>
  <c r="F9" i="1"/>
  <c r="C6" i="12" s="1"/>
  <c r="I6" i="12" s="1"/>
  <c r="D22" i="12"/>
  <c r="E7" i="12"/>
  <c r="E12" i="12"/>
  <c r="E10" i="12" s="1"/>
  <c r="E17" i="12"/>
  <c r="E15" i="12" s="1"/>
  <c r="E24" i="12"/>
  <c r="F16" i="12"/>
  <c r="F15" i="12" s="1"/>
  <c r="G7" i="12"/>
  <c r="G12" i="12"/>
  <c r="G10" i="12" s="1"/>
  <c r="G17" i="12"/>
  <c r="G24" i="12"/>
  <c r="H23" i="12"/>
  <c r="H31" i="12"/>
  <c r="H29" i="12" s="1"/>
  <c r="D12" i="12"/>
  <c r="D10" i="12" s="1"/>
  <c r="B36" i="12"/>
  <c r="B35" i="12"/>
  <c r="F79" i="1"/>
  <c r="C36" i="12" s="1"/>
  <c r="I36" i="12" s="1"/>
  <c r="B37" i="12"/>
  <c r="F20" i="1"/>
  <c r="C11" i="12" s="1"/>
  <c r="I11" i="12" s="1"/>
  <c r="F23" i="1"/>
  <c r="F76" i="1"/>
  <c r="C35" i="12" s="1"/>
  <c r="B6" i="5"/>
  <c r="D1" i="12"/>
  <c r="L6" i="5"/>
  <c r="J6" i="5"/>
  <c r="H6" i="5"/>
  <c r="D6" i="5"/>
  <c r="L8" i="5"/>
  <c r="J8" i="5"/>
  <c r="H8" i="5"/>
  <c r="F8" i="5"/>
  <c r="D8" i="5"/>
  <c r="F6" i="5"/>
  <c r="F26" i="1"/>
  <c r="C13" i="12" s="1"/>
  <c r="I13" i="12" s="1"/>
  <c r="C8" i="12"/>
  <c r="F48" i="1"/>
  <c r="C23" i="12" s="1"/>
  <c r="I23" i="12" s="1"/>
  <c r="E34" i="12" l="1"/>
  <c r="E19" i="12"/>
  <c r="G4" i="12"/>
  <c r="I7" i="12"/>
  <c r="E29" i="12"/>
  <c r="D19" i="12"/>
  <c r="I8" i="12"/>
  <c r="H19" i="12"/>
  <c r="F42" i="1"/>
  <c r="C21" i="12" s="1"/>
  <c r="I21" i="12" s="1"/>
  <c r="D5" i="12"/>
  <c r="D4" i="12" s="1"/>
  <c r="E4" i="12"/>
  <c r="F6" i="1"/>
  <c r="C5" i="12" s="1"/>
  <c r="I5" i="12" s="1"/>
  <c r="G20" i="12"/>
  <c r="G19" i="12" s="1"/>
  <c r="F20" i="12"/>
  <c r="F19" i="12" s="1"/>
  <c r="F35" i="12"/>
  <c r="F34" i="12" s="1"/>
  <c r="G15" i="12"/>
  <c r="H42" i="12"/>
  <c r="F68" i="1"/>
  <c r="C31" i="12" s="1"/>
  <c r="I31" i="12" s="1"/>
  <c r="F39" i="1"/>
  <c r="C20" i="12" s="1"/>
  <c r="F57" i="1"/>
  <c r="C26" i="12" s="1"/>
  <c r="I26" i="12" s="1"/>
  <c r="F51" i="1"/>
  <c r="C24" i="12" s="1"/>
  <c r="I24" i="12" s="1"/>
  <c r="F45" i="1"/>
  <c r="C22" i="12" s="1"/>
  <c r="I22" i="12" s="1"/>
  <c r="F34" i="1"/>
  <c r="C17" i="12" s="1"/>
  <c r="I17" i="12" s="1"/>
  <c r="F31" i="1"/>
  <c r="F71" i="1"/>
  <c r="C32" i="12" s="1"/>
  <c r="I32" i="12" s="1"/>
  <c r="F60" i="1"/>
  <c r="C27" i="12" s="1"/>
  <c r="I27" i="12" s="1"/>
  <c r="F82" i="1"/>
  <c r="F65" i="1"/>
  <c r="C30" i="12" s="1"/>
  <c r="I30" i="12" s="1"/>
  <c r="F54" i="1"/>
  <c r="C25" i="12" s="1"/>
  <c r="I25" i="12" s="1"/>
  <c r="C12" i="12"/>
  <c r="I12" i="12" s="1"/>
  <c r="F19" i="1"/>
  <c r="C16" i="12"/>
  <c r="I16" i="12" s="1"/>
  <c r="I4" i="12" l="1"/>
  <c r="F5" i="1"/>
  <c r="F30" i="1"/>
  <c r="C4" i="12"/>
  <c r="I35" i="12"/>
  <c r="E40" i="12"/>
  <c r="E39" i="12" s="1"/>
  <c r="E42" i="12" s="1"/>
  <c r="F18" i="5"/>
  <c r="D12" i="5"/>
  <c r="D40" i="12"/>
  <c r="D39" i="12" s="1"/>
  <c r="D42" i="12" s="1"/>
  <c r="F38" i="1"/>
  <c r="G40" i="12"/>
  <c r="G39" i="12" s="1"/>
  <c r="G42" i="12" s="1"/>
  <c r="C19" i="12"/>
  <c r="I20" i="12"/>
  <c r="I19" i="12" s="1"/>
  <c r="F64" i="1"/>
  <c r="F87" i="1" s="1"/>
  <c r="L12" i="5"/>
  <c r="M12" i="5" s="1"/>
  <c r="L18" i="5"/>
  <c r="F12" i="5"/>
  <c r="C37" i="12"/>
  <c r="F75" i="1"/>
  <c r="I29" i="12"/>
  <c r="C29" i="12"/>
  <c r="C15" i="12"/>
  <c r="I15" i="12"/>
  <c r="C10" i="12"/>
  <c r="I10" i="12"/>
  <c r="L14" i="5" l="1"/>
  <c r="M14" i="5" s="1"/>
  <c r="L20" i="5"/>
  <c r="F14" i="5"/>
  <c r="G14" i="5" s="1"/>
  <c r="F20" i="5"/>
  <c r="D18" i="5"/>
  <c r="D20" i="5" s="1"/>
  <c r="I37" i="12"/>
  <c r="I34" i="12" s="1"/>
  <c r="C34" i="12"/>
  <c r="G12" i="5"/>
  <c r="F86" i="1"/>
  <c r="F40" i="12"/>
  <c r="F39" i="12" s="1"/>
  <c r="F42" i="12" s="1"/>
  <c r="E12" i="5" l="1"/>
  <c r="D14" i="5"/>
  <c r="E14" i="5" s="1"/>
  <c r="L16" i="5"/>
  <c r="M16" i="5" s="1"/>
  <c r="H12" i="5"/>
  <c r="H18" i="5"/>
  <c r="J18" i="5"/>
  <c r="J12" i="5"/>
  <c r="K12" i="5" s="1"/>
  <c r="F89" i="1"/>
  <c r="B18" i="5" s="1"/>
  <c r="C40" i="12"/>
  <c r="I40" i="12" s="1"/>
  <c r="I39" i="12" s="1"/>
  <c r="I42" i="12" s="1"/>
  <c r="F16" i="5"/>
  <c r="G16" i="5" s="1"/>
  <c r="J14" i="5" l="1"/>
  <c r="J20" i="5"/>
  <c r="H14" i="5"/>
  <c r="H16" i="5" s="1"/>
  <c r="I16" i="5" s="1"/>
  <c r="H20" i="5"/>
  <c r="B14" i="5"/>
  <c r="B20" i="5"/>
  <c r="I12" i="5"/>
  <c r="D16" i="5"/>
  <c r="E16" i="5" s="1"/>
  <c r="C39" i="12"/>
  <c r="C42" i="12" s="1"/>
  <c r="C44" i="12" s="1"/>
  <c r="B12" i="5"/>
  <c r="C12" i="5" s="1"/>
  <c r="H44" i="12"/>
  <c r="F44" i="12"/>
  <c r="G44" i="12"/>
  <c r="E44" i="12"/>
  <c r="I14" i="5" l="1"/>
  <c r="B16" i="5"/>
  <c r="C16" i="5" s="1"/>
  <c r="K14" i="5"/>
  <c r="N14" i="5"/>
  <c r="N12" i="5"/>
  <c r="J16" i="5"/>
  <c r="K16" i="5" s="1"/>
  <c r="J34" i="12"/>
  <c r="J4" i="12"/>
  <c r="D44" i="12"/>
  <c r="I44" i="12" s="1"/>
  <c r="J19" i="12"/>
  <c r="J10" i="12"/>
  <c r="J15" i="12"/>
  <c r="J29" i="12"/>
  <c r="J39" i="12"/>
  <c r="N16" i="5" l="1"/>
  <c r="N18" i="5" s="1"/>
  <c r="N20" i="5" s="1"/>
  <c r="C14" i="5"/>
  <c r="O16" i="5" l="1"/>
  <c r="O14" i="5"/>
  <c r="O12" i="5"/>
</calcChain>
</file>

<file path=xl/comments1.xml><?xml version="1.0" encoding="utf-8"?>
<comments xmlns="http://schemas.openxmlformats.org/spreadsheetml/2006/main">
  <authors>
    <author>Silló Melinda</author>
  </authors>
  <commentList>
    <comment ref="I1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Please choose the country from the drop-down menu - important for authomatic calculation of Sources of Funding (HU, SK, RO, UA)</t>
        </r>
      </text>
    </comment>
    <comment ref="B64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Either the Local Office or the Administrative costs may be filled</t>
        </r>
      </text>
    </comment>
  </commentList>
</comments>
</file>

<file path=xl/comments2.xml><?xml version="1.0" encoding="utf-8"?>
<comments xmlns="http://schemas.openxmlformats.org/spreadsheetml/2006/main">
  <authors>
    <author>Silló Melinda</author>
  </authors>
  <commentList>
    <comment ref="I1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Please choose the country from the drop-down menu - important for authomatic calculation of Sources of Funding (HU, SK, RO, UA)</t>
        </r>
      </text>
    </comment>
    <comment ref="B64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Either the Local Office or the Administrative costs may be filled</t>
        </r>
      </text>
    </comment>
  </commentList>
</comments>
</file>

<file path=xl/comments3.xml><?xml version="1.0" encoding="utf-8"?>
<comments xmlns="http://schemas.openxmlformats.org/spreadsheetml/2006/main">
  <authors>
    <author>Silló Melinda</author>
  </authors>
  <commentList>
    <comment ref="I1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Please choose the country from the drop-down menu - important for authomatic calculation of Sources of Funding (HU, SK, RO, UA)</t>
        </r>
      </text>
    </comment>
    <comment ref="B64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Either the Local Office or the Administrative costs may be filled</t>
        </r>
      </text>
    </comment>
  </commentList>
</comments>
</file>

<file path=xl/comments4.xml><?xml version="1.0" encoding="utf-8"?>
<comments xmlns="http://schemas.openxmlformats.org/spreadsheetml/2006/main">
  <authors>
    <author>Silló Melinda</author>
  </authors>
  <commentList>
    <comment ref="I1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Please choose the country from the drop-down menu - important for authomatic calculation of Sources of Funding (HU, SK, RO, UA)</t>
        </r>
      </text>
    </comment>
    <comment ref="B64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Either the Local Office or the Administrative costs may be filled</t>
        </r>
      </text>
    </comment>
  </commentList>
</comments>
</file>

<file path=xl/comments5.xml><?xml version="1.0" encoding="utf-8"?>
<comments xmlns="http://schemas.openxmlformats.org/spreadsheetml/2006/main">
  <authors>
    <author>Silló Melinda</author>
  </authors>
  <commentList>
    <comment ref="I1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Please choose the country from the drop-down menu - important for authomatic calculation of Sources of Funding (HU, SK, RO, UA)</t>
        </r>
      </text>
    </comment>
    <comment ref="B64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Either the Local Office or the Administrative costs may be filled</t>
        </r>
      </text>
    </comment>
  </commentList>
</comments>
</file>

<file path=xl/comments6.xml><?xml version="1.0" encoding="utf-8"?>
<comments xmlns="http://schemas.openxmlformats.org/spreadsheetml/2006/main">
  <authors>
    <author>Silló Melinda</author>
  </authors>
  <commentList>
    <comment ref="I1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Please choose the country from the drop-down menu - important for authomatic calculation of Sources of Funding (HU, SK, RO, UA)</t>
        </r>
      </text>
    </comment>
    <comment ref="B64" authorId="0" shapeId="0">
      <text>
        <r>
          <rPr>
            <b/>
            <sz val="8"/>
            <color indexed="81"/>
            <rFont val="Tahoma"/>
            <family val="2"/>
            <charset val="238"/>
          </rPr>
          <t>Silló Melinda:</t>
        </r>
        <r>
          <rPr>
            <sz val="8"/>
            <color indexed="81"/>
            <rFont val="Tahoma"/>
            <family val="2"/>
            <charset val="238"/>
          </rPr>
          <t xml:space="preserve">
Either the Local Office or the Administrative costs may be filled</t>
        </r>
      </text>
    </comment>
  </commentList>
</comments>
</file>

<file path=xl/sharedStrings.xml><?xml version="1.0" encoding="utf-8"?>
<sst xmlns="http://schemas.openxmlformats.org/spreadsheetml/2006/main" count="884" uniqueCount="170">
  <si>
    <t>Unit</t>
  </si>
  <si>
    <t># of units</t>
  </si>
  <si>
    <t>Costs</t>
  </si>
  <si>
    <t>1.1</t>
  </si>
  <si>
    <t>2.1</t>
  </si>
  <si>
    <t>3.</t>
  </si>
  <si>
    <t>Investment/Works</t>
  </si>
  <si>
    <t>No.</t>
  </si>
  <si>
    <t>Human Resources</t>
  </si>
  <si>
    <t>Travel</t>
  </si>
  <si>
    <t>Equipment and supplies</t>
  </si>
  <si>
    <t>Publications</t>
  </si>
  <si>
    <t>Translation, interpreters</t>
  </si>
  <si>
    <t>Financial services (bank guarantee costs etc.)</t>
  </si>
  <si>
    <t>Services</t>
  </si>
  <si>
    <t>Country:</t>
  </si>
  <si>
    <t>HU</t>
  </si>
  <si>
    <t>SK</t>
  </si>
  <si>
    <t>RO</t>
  </si>
  <si>
    <t>UA</t>
  </si>
  <si>
    <t>Oszlop1</t>
  </si>
  <si>
    <t>Share %</t>
  </si>
  <si>
    <t>Studies, research</t>
  </si>
  <si>
    <t>Country</t>
  </si>
  <si>
    <t>Amount (EUR)</t>
  </si>
  <si>
    <t>Own contribution</t>
  </si>
  <si>
    <t>Total costs</t>
  </si>
  <si>
    <t>Total eligible costs expected</t>
  </si>
  <si>
    <t>Total amount of  the project</t>
  </si>
  <si>
    <t>ENI contribution</t>
  </si>
  <si>
    <t>State contribution</t>
  </si>
  <si>
    <t>SOURCES</t>
  </si>
  <si>
    <t>Official Name of the Organisation
 (in English)</t>
  </si>
  <si>
    <t>Costs (in EUR)
(in EUR)</t>
  </si>
  <si>
    <t>Planned revenue</t>
  </si>
  <si>
    <t>Unit rate (in EUR)</t>
  </si>
  <si>
    <t>Costs (in EUR)</t>
  </si>
  <si>
    <t>1.2</t>
  </si>
  <si>
    <t>1</t>
  </si>
  <si>
    <t>3.1</t>
  </si>
  <si>
    <t>3.2</t>
  </si>
  <si>
    <t>4.</t>
  </si>
  <si>
    <t>4.1</t>
  </si>
  <si>
    <t>4.2</t>
  </si>
  <si>
    <t>5.1</t>
  </si>
  <si>
    <t>5.2</t>
  </si>
  <si>
    <t>6</t>
  </si>
  <si>
    <t>6.1</t>
  </si>
  <si>
    <t>6.2</t>
  </si>
  <si>
    <t>Office rent</t>
  </si>
  <si>
    <t>Consumables (Preparation of project documentation)</t>
  </si>
  <si>
    <t>8</t>
  </si>
  <si>
    <t>2</t>
  </si>
  <si>
    <t>5.</t>
  </si>
  <si>
    <t>6.3</t>
  </si>
  <si>
    <t>7.</t>
  </si>
  <si>
    <t>7.1</t>
  </si>
  <si>
    <t>1.3</t>
  </si>
  <si>
    <t>Description of budget line (max. 250 caracters)</t>
  </si>
  <si>
    <t>5. Applicant:</t>
  </si>
  <si>
    <t>Lead Applicant:</t>
  </si>
  <si>
    <t>1. Applicant:</t>
  </si>
  <si>
    <t>2.1.1</t>
  </si>
  <si>
    <t>2.1.2</t>
  </si>
  <si>
    <t>2.2.1</t>
  </si>
  <si>
    <t>2.2.2</t>
  </si>
  <si>
    <t>3.1.1</t>
  </si>
  <si>
    <t>3.1.2</t>
  </si>
  <si>
    <t>3.2.2</t>
  </si>
  <si>
    <t>4.1.1</t>
  </si>
  <si>
    <t>4.1.2</t>
  </si>
  <si>
    <t>4.2.1</t>
  </si>
  <si>
    <t>4.2.2</t>
  </si>
  <si>
    <t>5.1.1</t>
  </si>
  <si>
    <t>5.1.2</t>
  </si>
  <si>
    <t>5.2.1</t>
  </si>
  <si>
    <t>5.2.2</t>
  </si>
  <si>
    <t>6.1.1</t>
  </si>
  <si>
    <t>6.1.2</t>
  </si>
  <si>
    <t>6.2.1</t>
  </si>
  <si>
    <t>6.2.2</t>
  </si>
  <si>
    <t>6.3.1</t>
  </si>
  <si>
    <t>6.3.2</t>
  </si>
  <si>
    <t>BUDGET  OF  THE  PROJECT</t>
  </si>
  <si>
    <t>Salaries of internal professional staff</t>
  </si>
  <si>
    <t>5.3</t>
  </si>
  <si>
    <t>5.3.1</t>
  </si>
  <si>
    <t>5.3.2</t>
  </si>
  <si>
    <t>Others</t>
  </si>
  <si>
    <t>1.1.1</t>
  </si>
  <si>
    <t>1.1.2</t>
  </si>
  <si>
    <t>1.2.1</t>
  </si>
  <si>
    <t>1.2.2</t>
  </si>
  <si>
    <t>1.3.1</t>
  </si>
  <si>
    <t>1.3.2</t>
  </si>
  <si>
    <t xml:space="preserve">Others </t>
  </si>
  <si>
    <t>PROJECT  BUDGET  PER  APPLICANT</t>
  </si>
  <si>
    <t>Purchase or rent of equipment</t>
  </si>
  <si>
    <t>Administrative costs</t>
  </si>
  <si>
    <t>Costs of events (conferences, seminars etc.)</t>
  </si>
  <si>
    <t>2. Applicant:</t>
  </si>
  <si>
    <t>4. Applicant:</t>
  </si>
  <si>
    <t>3. Applicant:</t>
  </si>
  <si>
    <t>LA</t>
  </si>
  <si>
    <t>1. A.</t>
  </si>
  <si>
    <t>2. A.</t>
  </si>
  <si>
    <t xml:space="preserve">3. A. </t>
  </si>
  <si>
    <t xml:space="preserve">4. A. </t>
  </si>
  <si>
    <t>5. A.</t>
  </si>
  <si>
    <t>International travel cost for project staff 
(including travel and subsistence costs)</t>
  </si>
  <si>
    <t>Inland travel cost for project staff 
(including travel and subsistence costs)</t>
  </si>
  <si>
    <t>Travel costs for other stakeholders</t>
  </si>
  <si>
    <t>Expenditure verification</t>
  </si>
  <si>
    <t xml:space="preserve">Project dedicated office </t>
  </si>
  <si>
    <t>Project Dedicated Office</t>
  </si>
  <si>
    <t>1.4</t>
  </si>
  <si>
    <t>1.4.1</t>
  </si>
  <si>
    <t>1.4.2</t>
  </si>
  <si>
    <t>Salaries of internal project communication manager</t>
  </si>
  <si>
    <t>Salaries of internal project financial manager</t>
  </si>
  <si>
    <t>Salaries of internal project manager</t>
  </si>
  <si>
    <t>Costs of Expenditure Verification</t>
  </si>
  <si>
    <t>Costs of events (conferences, seminars)</t>
  </si>
  <si>
    <t>2.2.</t>
  </si>
  <si>
    <t>2.3</t>
  </si>
  <si>
    <t>2.3.1</t>
  </si>
  <si>
    <t>2.3.2</t>
  </si>
  <si>
    <t>3</t>
  </si>
  <si>
    <t>3.2.1.</t>
  </si>
  <si>
    <t>4</t>
  </si>
  <si>
    <t>4.3</t>
  </si>
  <si>
    <t>4.3.1</t>
  </si>
  <si>
    <t>4.3.2</t>
  </si>
  <si>
    <t>4.4</t>
  </si>
  <si>
    <t>4.4.1</t>
  </si>
  <si>
    <t>4.4.2</t>
  </si>
  <si>
    <t>4.5</t>
  </si>
  <si>
    <t>4.5.1</t>
  </si>
  <si>
    <t>4.5.2</t>
  </si>
  <si>
    <t>4.6</t>
  </si>
  <si>
    <t>4.6.1</t>
  </si>
  <si>
    <t>4.6.2</t>
  </si>
  <si>
    <t>4.7</t>
  </si>
  <si>
    <t>4.7.1</t>
  </si>
  <si>
    <t>4.7.2</t>
  </si>
  <si>
    <t>4.8</t>
  </si>
  <si>
    <t>4.8.1</t>
  </si>
  <si>
    <t>4.8.2</t>
  </si>
  <si>
    <t>5</t>
  </si>
  <si>
    <t>7</t>
  </si>
  <si>
    <t>Total eligible costs (1+2+3+4+5+6+7)</t>
  </si>
  <si>
    <t>6.</t>
  </si>
  <si>
    <t>8.</t>
  </si>
  <si>
    <t>Project Title:</t>
  </si>
  <si>
    <t>Lead Applicant</t>
  </si>
  <si>
    <t>1. Applicant</t>
  </si>
  <si>
    <t>2. Applicant</t>
  </si>
  <si>
    <t>3. Applicant</t>
  </si>
  <si>
    <t>4. Applicant</t>
  </si>
  <si>
    <t>5. Applicant</t>
  </si>
  <si>
    <t>Share by Applicants</t>
  </si>
  <si>
    <t>Financial services (bank costs etc.)</t>
  </si>
  <si>
    <t>Reconstruction, works</t>
  </si>
  <si>
    <t>Visibility and communication actions</t>
  </si>
  <si>
    <t>Construction,  works</t>
  </si>
  <si>
    <t>Studies, technical documentations, permissions</t>
  </si>
  <si>
    <t>FLAT RATE</t>
  </si>
  <si>
    <t>Administrative costs (max. 2% of direct cost without infrastructure component (1+2+3+4), but less than 60.000 EUR)</t>
  </si>
  <si>
    <t>Administrative costs (FLAT RATE - max. 2% of direct cost without infrastructure component (1+2+3+4) but less than 60.000 EUR/project)</t>
  </si>
  <si>
    <t>Project ID: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</si>
</sst>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F_t_-;\-* #,##0.00\ _F_t_-;_-* &quot;-&quot;??\ _F_t_-;_-@_-"/>
  </numFmts>
  <fonts count="16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04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43" fontId="15" fillId="0" borderId="0" applyFont="0" applyFill="0" applyBorder="0" applyAlignment="0" applyProtection="0"/>
  </cellStyleXfs>
  <cellXfs count="240">
    <xf numFmtId="0" fontId="0" fillId="0" borderId="0" xfId="0"/>
    <xf numFmtId="0" fontId="0" fillId="0" borderId="1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0" xfId="0" applyFill="1"/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0" xfId="0" applyFill="1"/>
    <xf numFmtId="0" fontId="2" fillId="0" borderId="11" xfId="0" applyFont="1" applyBorder="1" applyAlignment="1">
      <alignment wrapText="1"/>
    </xf>
    <xf numFmtId="49" fontId="4" fillId="0" borderId="13" xfId="0" applyNumberFormat="1" applyFont="1" applyFill="1" applyBorder="1" applyAlignment="1">
      <alignment horizontal="left" wrapText="1"/>
    </xf>
    <xf numFmtId="49" fontId="0" fillId="0" borderId="0" xfId="0" applyNumberFormat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2" fillId="2" borderId="16" xfId="0" applyFont="1" applyFill="1" applyBorder="1" applyAlignment="1"/>
    <xf numFmtId="10" fontId="3" fillId="2" borderId="13" xfId="0" applyNumberFormat="1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9" xfId="0" applyNumberFormat="1" applyFont="1" applyBorder="1"/>
    <xf numFmtId="2" fontId="0" fillId="0" borderId="1" xfId="0" applyNumberForma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2" xfId="0" applyNumberFormat="1" applyFont="1" applyBorder="1"/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2" fontId="0" fillId="0" borderId="2" xfId="0" applyNumberFormat="1" applyBorder="1" applyAlignment="1">
      <alignment horizontal="center"/>
    </xf>
    <xf numFmtId="2" fontId="0" fillId="0" borderId="2" xfId="0" applyNumberFormat="1" applyBorder="1"/>
    <xf numFmtId="2" fontId="3" fillId="2" borderId="13" xfId="0" applyNumberFormat="1" applyFont="1" applyFill="1" applyBorder="1" applyAlignment="1">
      <alignment horizontal="center"/>
    </xf>
    <xf numFmtId="10" fontId="3" fillId="0" borderId="18" xfId="0" applyNumberFormat="1" applyFont="1" applyBorder="1" applyAlignment="1">
      <alignment horizontal="center"/>
    </xf>
    <xf numFmtId="10" fontId="0" fillId="0" borderId="19" xfId="0" applyNumberFormat="1" applyBorder="1" applyAlignment="1">
      <alignment horizontal="center"/>
    </xf>
    <xf numFmtId="0" fontId="8" fillId="0" borderId="0" xfId="0" applyFont="1" applyAlignment="1">
      <alignment horizontal="center" wrapText="1"/>
    </xf>
    <xf numFmtId="10" fontId="0" fillId="0" borderId="0" xfId="2" applyNumberFormat="1" applyFont="1"/>
    <xf numFmtId="2" fontId="3" fillId="0" borderId="17" xfId="0" applyNumberFormat="1" applyFont="1" applyBorder="1"/>
    <xf numFmtId="2" fontId="0" fillId="0" borderId="21" xfId="0" applyNumberFormat="1" applyBorder="1"/>
    <xf numFmtId="2" fontId="3" fillId="2" borderId="7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2" fontId="2" fillId="0" borderId="0" xfId="0" applyNumberFormat="1" applyFont="1" applyFill="1" applyBorder="1"/>
    <xf numFmtId="0" fontId="3" fillId="2" borderId="11" xfId="0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2" fontId="3" fillId="0" borderId="21" xfId="0" applyNumberFormat="1" applyFont="1" applyFill="1" applyBorder="1" applyAlignment="1">
      <alignment horizontal="center"/>
    </xf>
    <xf numFmtId="2" fontId="3" fillId="0" borderId="22" xfId="0" applyNumberFormat="1" applyFont="1" applyFill="1" applyBorder="1" applyAlignment="1">
      <alignment horizontal="center"/>
    </xf>
    <xf numFmtId="2" fontId="2" fillId="0" borderId="23" xfId="0" applyNumberFormat="1" applyFont="1" applyFill="1" applyBorder="1"/>
    <xf numFmtId="10" fontId="2" fillId="0" borderId="24" xfId="0" applyNumberFormat="1" applyFont="1" applyFill="1" applyBorder="1"/>
    <xf numFmtId="2" fontId="2" fillId="0" borderId="25" xfId="0" applyNumberFormat="1" applyFont="1" applyFill="1" applyBorder="1"/>
    <xf numFmtId="10" fontId="2" fillId="0" borderId="26" xfId="0" applyNumberFormat="1" applyFont="1" applyFill="1" applyBorder="1" applyAlignment="1">
      <alignment horizontal="center"/>
    </xf>
    <xf numFmtId="10" fontId="2" fillId="0" borderId="27" xfId="0" applyNumberFormat="1" applyFont="1" applyFill="1" applyBorder="1"/>
    <xf numFmtId="10" fontId="2" fillId="0" borderId="27" xfId="0" applyNumberFormat="1" applyFont="1" applyFill="1" applyBorder="1" applyAlignment="1">
      <alignment horizontal="center"/>
    </xf>
    <xf numFmtId="10" fontId="5" fillId="2" borderId="20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0" fillId="3" borderId="0" xfId="0" applyFill="1"/>
    <xf numFmtId="0" fontId="5" fillId="4" borderId="7" xfId="0" applyFont="1" applyFill="1" applyBorder="1" applyAlignment="1">
      <alignment wrapText="1"/>
    </xf>
    <xf numFmtId="2" fontId="5" fillId="4" borderId="29" xfId="0" applyNumberFormat="1" applyFont="1" applyFill="1" applyBorder="1" applyAlignment="1">
      <alignment horizontal="center"/>
    </xf>
    <xf numFmtId="2" fontId="5" fillId="4" borderId="30" xfId="0" applyNumberFormat="1" applyFont="1" applyFill="1" applyBorder="1" applyAlignment="1">
      <alignment horizontal="center"/>
    </xf>
    <xf numFmtId="2" fontId="5" fillId="4" borderId="31" xfId="0" applyNumberFormat="1" applyFont="1" applyFill="1" applyBorder="1" applyAlignment="1">
      <alignment horizontal="center"/>
    </xf>
    <xf numFmtId="0" fontId="0" fillId="4" borderId="0" xfId="0" applyFill="1"/>
    <xf numFmtId="2" fontId="3" fillId="0" borderId="17" xfId="0" applyNumberFormat="1" applyFont="1" applyFill="1" applyBorder="1"/>
    <xf numFmtId="0" fontId="4" fillId="0" borderId="32" xfId="0" applyFont="1" applyFill="1" applyBorder="1" applyAlignment="1">
      <alignment horizontal="center" wrapText="1"/>
    </xf>
    <xf numFmtId="0" fontId="2" fillId="0" borderId="33" xfId="0" applyFont="1" applyBorder="1" applyAlignment="1">
      <alignment wrapText="1"/>
    </xf>
    <xf numFmtId="0" fontId="3" fillId="2" borderId="34" xfId="0" applyFont="1" applyFill="1" applyBorder="1" applyAlignment="1">
      <alignment wrapText="1"/>
    </xf>
    <xf numFmtId="0" fontId="6" fillId="0" borderId="34" xfId="0" applyFont="1" applyBorder="1" applyAlignment="1">
      <alignment wrapText="1"/>
    </xf>
    <xf numFmtId="0" fontId="5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0" fontId="2" fillId="0" borderId="34" xfId="0" applyFont="1" applyBorder="1" applyAlignment="1">
      <alignment wrapText="1"/>
    </xf>
    <xf numFmtId="0" fontId="0" fillId="0" borderId="34" xfId="0" applyFont="1" applyFill="1" applyBorder="1" applyAlignment="1">
      <alignment wrapText="1"/>
    </xf>
    <xf numFmtId="0" fontId="0" fillId="0" borderId="22" xfId="0" applyBorder="1" applyAlignment="1">
      <alignment wrapText="1"/>
    </xf>
    <xf numFmtId="0" fontId="2" fillId="2" borderId="4" xfId="0" applyFont="1" applyFill="1" applyBorder="1" applyAlignment="1">
      <alignment wrapText="1"/>
    </xf>
    <xf numFmtId="49" fontId="2" fillId="0" borderId="35" xfId="0" applyNumberFormat="1" applyFont="1" applyBorder="1" applyAlignment="1">
      <alignment wrapText="1"/>
    </xf>
    <xf numFmtId="49" fontId="3" fillId="2" borderId="18" xfId="0" applyNumberFormat="1" applyFont="1" applyFill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5" fillId="0" borderId="18" xfId="0" applyNumberFormat="1" applyFont="1" applyBorder="1" applyAlignment="1">
      <alignment wrapText="1"/>
    </xf>
    <xf numFmtId="49" fontId="2" fillId="0" borderId="18" xfId="0" applyNumberFormat="1" applyFont="1" applyBorder="1" applyAlignment="1">
      <alignment wrapText="1"/>
    </xf>
    <xf numFmtId="49" fontId="0" fillId="0" borderId="36" xfId="0" applyNumberFormat="1" applyBorder="1" applyAlignment="1">
      <alignment wrapText="1"/>
    </xf>
    <xf numFmtId="49" fontId="2" fillId="2" borderId="13" xfId="0" applyNumberFormat="1" applyFont="1" applyFill="1" applyBorder="1" applyAlignment="1">
      <alignment wrapText="1"/>
    </xf>
    <xf numFmtId="0" fontId="2" fillId="2" borderId="38" xfId="0" applyFont="1" applyFill="1" applyBorder="1" applyAlignment="1">
      <alignment horizontal="center"/>
    </xf>
    <xf numFmtId="2" fontId="2" fillId="0" borderId="37" xfId="0" applyNumberFormat="1" applyFont="1" applyBorder="1"/>
    <xf numFmtId="0" fontId="2" fillId="2" borderId="26" xfId="0" applyFont="1" applyFill="1" applyBorder="1" applyAlignment="1">
      <alignment horizontal="center"/>
    </xf>
    <xf numFmtId="10" fontId="2" fillId="0" borderId="39" xfId="0" applyNumberFormat="1" applyFont="1" applyBorder="1" applyAlignment="1">
      <alignment horizontal="center"/>
    </xf>
    <xf numFmtId="0" fontId="2" fillId="2" borderId="20" xfId="0" applyFont="1" applyFill="1" applyBorder="1" applyAlignment="1">
      <alignment horizont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2" fontId="2" fillId="0" borderId="35" xfId="0" applyNumberFormat="1" applyFont="1" applyFill="1" applyBorder="1"/>
    <xf numFmtId="0" fontId="6" fillId="0" borderId="0" xfId="0" applyFont="1"/>
    <xf numFmtId="0" fontId="13" fillId="0" borderId="0" xfId="0" applyFont="1"/>
    <xf numFmtId="0" fontId="13" fillId="2" borderId="0" xfId="0" applyFont="1" applyFill="1"/>
    <xf numFmtId="49" fontId="6" fillId="0" borderId="18" xfId="0" applyNumberFormat="1" applyFont="1" applyFill="1" applyBorder="1" applyAlignment="1">
      <alignment wrapText="1"/>
    </xf>
    <xf numFmtId="49" fontId="5" fillId="0" borderId="19" xfId="0" applyNumberFormat="1" applyFont="1" applyBorder="1" applyAlignment="1">
      <alignment wrapText="1"/>
    </xf>
    <xf numFmtId="0" fontId="5" fillId="0" borderId="41" xfId="0" applyFont="1" applyBorder="1" applyAlignment="1">
      <alignment wrapText="1"/>
    </xf>
    <xf numFmtId="0" fontId="5" fillId="0" borderId="42" xfId="0" applyFont="1" applyBorder="1" applyAlignment="1">
      <alignment horizontal="center"/>
    </xf>
    <xf numFmtId="49" fontId="6" fillId="0" borderId="18" xfId="0" applyNumberFormat="1" applyFont="1" applyBorder="1" applyAlignment="1">
      <alignment wrapText="1"/>
    </xf>
    <xf numFmtId="10" fontId="2" fillId="2" borderId="44" xfId="0" applyNumberFormat="1" applyFont="1" applyFill="1" applyBorder="1" applyAlignment="1">
      <alignment horizontal="center"/>
    </xf>
    <xf numFmtId="10" fontId="0" fillId="0" borderId="32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wrapText="1"/>
    </xf>
    <xf numFmtId="10" fontId="12" fillId="4" borderId="45" xfId="2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3" fillId="2" borderId="1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49" fontId="2" fillId="0" borderId="49" xfId="0" applyNumberFormat="1" applyFont="1" applyBorder="1" applyAlignment="1">
      <alignment wrapText="1"/>
    </xf>
    <xf numFmtId="49" fontId="3" fillId="2" borderId="50" xfId="0" applyNumberFormat="1" applyFont="1" applyFill="1" applyBorder="1" applyAlignment="1">
      <alignment wrapText="1"/>
    </xf>
    <xf numFmtId="49" fontId="0" fillId="0" borderId="50" xfId="0" applyNumberFormat="1" applyBorder="1" applyAlignment="1">
      <alignment wrapText="1"/>
    </xf>
    <xf numFmtId="49" fontId="6" fillId="0" borderId="50" xfId="0" applyNumberFormat="1" applyFont="1" applyBorder="1" applyAlignment="1">
      <alignment wrapText="1"/>
    </xf>
    <xf numFmtId="49" fontId="3" fillId="0" borderId="50" xfId="0" applyNumberFormat="1" applyFont="1" applyBorder="1" applyAlignment="1">
      <alignment wrapText="1"/>
    </xf>
    <xf numFmtId="49" fontId="5" fillId="0" borderId="50" xfId="0" applyNumberFormat="1" applyFont="1" applyBorder="1" applyAlignment="1">
      <alignment wrapText="1"/>
    </xf>
    <xf numFmtId="49" fontId="2" fillId="0" borderId="50" xfId="0" applyNumberFormat="1" applyFont="1" applyBorder="1" applyAlignment="1">
      <alignment wrapText="1"/>
    </xf>
    <xf numFmtId="49" fontId="6" fillId="0" borderId="50" xfId="0" applyNumberFormat="1" applyFont="1" applyFill="1" applyBorder="1" applyAlignment="1">
      <alignment wrapText="1"/>
    </xf>
    <xf numFmtId="49" fontId="5" fillId="0" borderId="51" xfId="0" applyNumberFormat="1" applyFont="1" applyBorder="1" applyAlignment="1">
      <alignment wrapText="1"/>
    </xf>
    <xf numFmtId="49" fontId="0" fillId="0" borderId="52" xfId="0" applyNumberFormat="1" applyBorder="1" applyAlignment="1">
      <alignment wrapText="1"/>
    </xf>
    <xf numFmtId="0" fontId="2" fillId="0" borderId="35" xfId="0" applyFont="1" applyBorder="1" applyAlignment="1">
      <alignment wrapText="1"/>
    </xf>
    <xf numFmtId="0" fontId="3" fillId="2" borderId="18" xfId="0" applyFont="1" applyFill="1" applyBorder="1" applyAlignment="1">
      <alignment wrapText="1"/>
    </xf>
    <xf numFmtId="0" fontId="6" fillId="0" borderId="18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0" fillId="0" borderId="18" xfId="0" applyBorder="1" applyAlignment="1">
      <alignment wrapText="1"/>
    </xf>
    <xf numFmtId="0" fontId="2" fillId="0" borderId="18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0" fillId="0" borderId="36" xfId="0" applyBorder="1" applyAlignment="1">
      <alignment wrapText="1"/>
    </xf>
    <xf numFmtId="0" fontId="5" fillId="0" borderId="18" xfId="0" applyFont="1" applyFill="1" applyBorder="1" applyAlignment="1">
      <alignment wrapText="1"/>
    </xf>
    <xf numFmtId="10" fontId="14" fillId="2" borderId="20" xfId="0" applyNumberFormat="1" applyFont="1" applyFill="1" applyBorder="1" applyAlignment="1">
      <alignment horizontal="center"/>
    </xf>
    <xf numFmtId="9" fontId="3" fillId="2" borderId="1" xfId="2" applyFont="1" applyFill="1" applyBorder="1" applyAlignment="1">
      <alignment horizontal="center"/>
    </xf>
    <xf numFmtId="0" fontId="1" fillId="0" borderId="34" xfId="0" applyFont="1" applyBorder="1" applyAlignment="1">
      <alignment wrapText="1"/>
    </xf>
    <xf numFmtId="10" fontId="3" fillId="2" borderId="13" xfId="2" applyNumberFormat="1" applyFont="1" applyFill="1" applyBorder="1" applyAlignment="1">
      <alignment horizontal="center" vertical="center" wrapText="1"/>
    </xf>
    <xf numFmtId="49" fontId="6" fillId="0" borderId="56" xfId="0" applyNumberFormat="1" applyFont="1" applyBorder="1" applyAlignment="1">
      <alignment wrapText="1"/>
    </xf>
    <xf numFmtId="10" fontId="2" fillId="2" borderId="57" xfId="0" applyNumberFormat="1" applyFont="1" applyFill="1" applyBorder="1" applyAlignment="1">
      <alignment horizontal="center"/>
    </xf>
    <xf numFmtId="0" fontId="5" fillId="0" borderId="42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18" xfId="0" applyNumberFormat="1" applyFont="1" applyFill="1" applyBorder="1" applyAlignment="1">
      <alignment horizontal="right" wrapText="1"/>
    </xf>
    <xf numFmtId="164" fontId="6" fillId="0" borderId="18" xfId="0" applyNumberFormat="1" applyFont="1" applyBorder="1" applyAlignment="1">
      <alignment horizontal="right" wrapText="1"/>
    </xf>
    <xf numFmtId="164" fontId="3" fillId="0" borderId="18" xfId="0" applyNumberFormat="1" applyFont="1" applyBorder="1" applyAlignment="1">
      <alignment wrapText="1"/>
    </xf>
    <xf numFmtId="164" fontId="0" fillId="0" borderId="18" xfId="0" applyNumberFormat="1" applyBorder="1" applyAlignment="1">
      <alignment wrapText="1"/>
    </xf>
    <xf numFmtId="164" fontId="2" fillId="0" borderId="18" xfId="0" applyNumberFormat="1" applyFont="1" applyBorder="1" applyAlignment="1">
      <alignment wrapText="1"/>
    </xf>
    <xf numFmtId="164" fontId="5" fillId="0" borderId="18" xfId="0" applyNumberFormat="1" applyFont="1" applyBorder="1" applyAlignment="1">
      <alignment wrapText="1"/>
    </xf>
    <xf numFmtId="164" fontId="5" fillId="0" borderId="19" xfId="0" applyNumberFormat="1" applyFont="1" applyBorder="1" applyAlignment="1">
      <alignment wrapText="1"/>
    </xf>
    <xf numFmtId="164" fontId="0" fillId="0" borderId="36" xfId="0" applyNumberFormat="1" applyBorder="1" applyAlignment="1">
      <alignment wrapText="1"/>
    </xf>
    <xf numFmtId="164" fontId="3" fillId="2" borderId="36" xfId="0" applyNumberFormat="1" applyFont="1" applyFill="1" applyBorder="1" applyAlignment="1">
      <alignment horizontal="right" wrapText="1"/>
    </xf>
    <xf numFmtId="164" fontId="2" fillId="2" borderId="20" xfId="0" applyNumberFormat="1" applyFont="1" applyFill="1" applyBorder="1" applyAlignment="1">
      <alignment horizontal="center" vertical="center" wrapText="1"/>
    </xf>
    <xf numFmtId="164" fontId="2" fillId="2" borderId="20" xfId="0" applyNumberFormat="1" applyFont="1" applyFill="1" applyBorder="1"/>
    <xf numFmtId="164" fontId="2" fillId="2" borderId="13" xfId="0" applyNumberFormat="1" applyFont="1" applyFill="1" applyBorder="1"/>
    <xf numFmtId="164" fontId="0" fillId="5" borderId="40" xfId="0" applyNumberFormat="1" applyFill="1" applyBorder="1"/>
    <xf numFmtId="164" fontId="0" fillId="6" borderId="40" xfId="0" applyNumberFormat="1" applyFill="1" applyBorder="1"/>
    <xf numFmtId="164" fontId="0" fillId="0" borderId="46" xfId="0" applyNumberFormat="1" applyFill="1" applyBorder="1"/>
    <xf numFmtId="164" fontId="0" fillId="2" borderId="13" xfId="0" applyNumberFormat="1" applyFill="1" applyBorder="1"/>
    <xf numFmtId="164" fontId="0" fillId="0" borderId="19" xfId="0" applyNumberFormat="1" applyFill="1" applyBorder="1"/>
    <xf numFmtId="164" fontId="2" fillId="2" borderId="13" xfId="0" applyNumberFormat="1" applyFont="1" applyFill="1" applyBorder="1" applyAlignment="1">
      <alignment horizontal="right"/>
    </xf>
    <xf numFmtId="164" fontId="0" fillId="5" borderId="46" xfId="0" applyNumberFormat="1" applyFill="1" applyBorder="1" applyAlignment="1">
      <alignment horizontal="right"/>
    </xf>
    <xf numFmtId="164" fontId="0" fillId="0" borderId="36" xfId="0" applyNumberFormat="1" applyFill="1" applyBorder="1"/>
    <xf numFmtId="164" fontId="0" fillId="0" borderId="0" xfId="0" applyNumberFormat="1"/>
    <xf numFmtId="164" fontId="3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5" fillId="2" borderId="20" xfId="0" applyNumberFormat="1" applyFont="1" applyFill="1" applyBorder="1" applyAlignment="1">
      <alignment horizontal="center"/>
    </xf>
    <xf numFmtId="164" fontId="5" fillId="4" borderId="28" xfId="0" applyNumberFormat="1" applyFont="1" applyFill="1" applyBorder="1" applyAlignment="1">
      <alignment horizontal="center"/>
    </xf>
    <xf numFmtId="164" fontId="3" fillId="2" borderId="13" xfId="0" applyNumberFormat="1" applyFont="1" applyFill="1" applyBorder="1" applyAlignment="1">
      <alignment horizontal="center"/>
    </xf>
    <xf numFmtId="164" fontId="5" fillId="4" borderId="3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2" fillId="2" borderId="17" xfId="0" applyNumberFormat="1" applyFont="1" applyFill="1" applyBorder="1"/>
    <xf numFmtId="164" fontId="0" fillId="0" borderId="17" xfId="0" applyNumberFormat="1" applyFill="1" applyBorder="1"/>
    <xf numFmtId="164" fontId="0" fillId="0" borderId="21" xfId="0" applyNumberFormat="1" applyFill="1" applyBorder="1"/>
    <xf numFmtId="164" fontId="0" fillId="4" borderId="31" xfId="0" applyNumberFormat="1" applyFill="1" applyBorder="1"/>
    <xf numFmtId="0" fontId="0" fillId="0" borderId="5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4" xfId="0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3" fillId="2" borderId="47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48" xfId="0" applyBorder="1" applyAlignment="1">
      <alignment horizontal="center"/>
    </xf>
    <xf numFmtId="10" fontId="2" fillId="0" borderId="19" xfId="0" applyNumberFormat="1" applyFont="1" applyFill="1" applyBorder="1" applyAlignment="1">
      <alignment horizontal="center"/>
    </xf>
    <xf numFmtId="10" fontId="2" fillId="0" borderId="46" xfId="0" applyNumberFormat="1" applyFont="1" applyFill="1" applyBorder="1" applyAlignment="1">
      <alignment horizontal="center"/>
    </xf>
    <xf numFmtId="10" fontId="2" fillId="0" borderId="40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10" fontId="5" fillId="0" borderId="19" xfId="0" applyNumberFormat="1" applyFont="1" applyBorder="1" applyAlignment="1">
      <alignment horizontal="center"/>
    </xf>
    <xf numFmtId="10" fontId="5" fillId="0" borderId="46" xfId="0" applyNumberFormat="1" applyFont="1" applyBorder="1" applyAlignment="1">
      <alignment horizontal="center"/>
    </xf>
    <xf numFmtId="10" fontId="5" fillId="0" borderId="40" xfId="0" applyNumberFormat="1" applyFont="1" applyBorder="1" applyAlignment="1">
      <alignment horizontal="center"/>
    </xf>
    <xf numFmtId="10" fontId="0" fillId="0" borderId="19" xfId="0" applyNumberFormat="1" applyBorder="1" applyAlignment="1">
      <alignment horizontal="center"/>
    </xf>
    <xf numFmtId="10" fontId="0" fillId="0" borderId="46" xfId="0" applyNumberFormat="1" applyBorder="1" applyAlignment="1">
      <alignment horizontal="center"/>
    </xf>
    <xf numFmtId="10" fontId="0" fillId="0" borderId="40" xfId="0" applyNumberFormat="1" applyBorder="1" applyAlignment="1">
      <alignment horizontal="center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/>
    </xf>
    <xf numFmtId="2" fontId="3" fillId="2" borderId="34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32" xfId="0" applyFont="1" applyFill="1" applyBorder="1" applyAlignment="1">
      <alignment horizontal="left"/>
    </xf>
    <xf numFmtId="0" fontId="2" fillId="2" borderId="31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49" fontId="4" fillId="0" borderId="20" xfId="0" applyNumberFormat="1" applyFont="1" applyFill="1" applyBorder="1" applyAlignment="1">
      <alignment horizontal="left" wrapText="1"/>
    </xf>
    <xf numFmtId="0" fontId="4" fillId="0" borderId="26" xfId="0" applyFont="1" applyFill="1" applyBorder="1" applyAlignment="1">
      <alignment horizontal="center" wrapText="1"/>
    </xf>
    <xf numFmtId="0" fontId="2" fillId="2" borderId="23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2" fillId="4" borderId="58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43" fontId="2" fillId="2" borderId="20" xfId="5" applyFont="1" applyFill="1" applyBorder="1" applyAlignment="1">
      <alignment horizontal="center" vertical="center" wrapText="1"/>
    </xf>
    <xf numFmtId="43" fontId="2" fillId="0" borderId="9" xfId="5" applyFont="1" applyBorder="1"/>
    <xf numFmtId="43" fontId="2" fillId="0" borderId="37" xfId="5" applyFont="1" applyBorder="1"/>
    <xf numFmtId="43" fontId="3" fillId="2" borderId="1" xfId="5" applyFont="1" applyFill="1" applyBorder="1"/>
    <xf numFmtId="43" fontId="2" fillId="2" borderId="17" xfId="5" applyFont="1" applyFill="1" applyBorder="1"/>
    <xf numFmtId="43" fontId="0" fillId="0" borderId="1" xfId="5" applyFont="1" applyBorder="1"/>
    <xf numFmtId="43" fontId="0" fillId="0" borderId="17" xfId="5" applyFont="1" applyBorder="1"/>
    <xf numFmtId="43" fontId="3" fillId="2" borderId="17" xfId="5" applyFont="1" applyFill="1" applyBorder="1"/>
    <xf numFmtId="43" fontId="5" fillId="0" borderId="1" xfId="5" applyFont="1" applyBorder="1"/>
    <xf numFmtId="43" fontId="5" fillId="0" borderId="17" xfId="5" applyFont="1" applyBorder="1"/>
    <xf numFmtId="43" fontId="5" fillId="0" borderId="42" xfId="5" applyFont="1" applyBorder="1"/>
    <xf numFmtId="43" fontId="5" fillId="0" borderId="43" xfId="5" applyFont="1" applyBorder="1"/>
    <xf numFmtId="43" fontId="0" fillId="0" borderId="2" xfId="5" applyFont="1" applyBorder="1"/>
    <xf numFmtId="43" fontId="0" fillId="0" borderId="21" xfId="5" applyFont="1" applyBorder="1"/>
    <xf numFmtId="43" fontId="3" fillId="2" borderId="4" xfId="5" applyFont="1" applyFill="1" applyBorder="1"/>
    <xf numFmtId="43" fontId="0" fillId="0" borderId="0" xfId="5" applyFont="1"/>
  </cellXfs>
  <cellStyles count="6">
    <cellStyle name="Comma" xfId="5" builtinId="3"/>
    <cellStyle name="Normal" xfId="0" builtinId="0"/>
    <cellStyle name="Normál 2" xfId="1"/>
    <cellStyle name="Percent" xfId="2" builtinId="5"/>
    <cellStyle name="Százalék 2" xfId="3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0</xdr:row>
          <xdr:rowOff>28575</xdr:rowOff>
        </xdr:from>
        <xdr:to>
          <xdr:col>14</xdr:col>
          <xdr:colOff>190500</xdr:colOff>
          <xdr:row>38</xdr:row>
          <xdr:rowOff>104775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áblázat1" displayName="Táblázat1" ref="J1:J4" totalsRowShown="0">
  <autoFilter ref="J1:J4"/>
  <tableColumns count="1">
    <tableColumn id="1" name="Oszlop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32" name="Táblázat22933" displayName="Táblázat22933" ref="K5:K9" totalsRowShown="0">
  <autoFilter ref="K5:K9"/>
  <tableColumns count="1">
    <tableColumn id="1" name="Oszlop1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33" name="Táblázat12834" displayName="Táblázat12834" ref="J1:J4" totalsRowShown="0">
  <autoFilter ref="J1:J4"/>
  <tableColumns count="1">
    <tableColumn id="1" name="Oszlop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34" name="Táblázat22935" displayName="Táblázat22935" ref="K5:K9" totalsRowShown="0">
  <autoFilter ref="K5:K9"/>
  <tableColumns count="1">
    <tableColumn id="1" name="Oszlop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0" name="Táblázat1311" displayName="Táblázat1311" ref="K1:K3" totalsRowShown="0">
  <autoFilter ref="K1:K3"/>
  <tableColumns count="1">
    <tableColumn id="1" name="Oszlop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22" name="Táblázat131123" displayName="Táblázat131123" ref="P3:P6" totalsRowShown="0">
  <autoFilter ref="P3:P6"/>
  <tableColumns count="1">
    <tableColumn id="1" name="Oszlop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áblázat2" displayName="Táblázat2" ref="K5:K9" totalsRowShown="0">
  <autoFilter ref="K5:K9"/>
  <tableColumns count="1">
    <tableColumn id="1" name="Oszlop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5" name="Táblázat126" displayName="Táblázat126" ref="J1:J4" totalsRowShown="0">
  <autoFilter ref="J1:J4"/>
  <tableColumns count="1">
    <tableColumn id="1" name="Oszlop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6" name="Táblázat227" displayName="Táblázat227" ref="K5:K9" totalsRowShown="0">
  <autoFilter ref="K5:K9"/>
  <tableColumns count="1">
    <tableColumn id="1" name="Oszlop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7" name="Táblázat128" displayName="Táblázat128" ref="J1:J4" totalsRowShown="0">
  <autoFilter ref="J1:J4"/>
  <tableColumns count="1">
    <tableColumn id="1" name="Oszlop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8" name="Táblázat229" displayName="Táblázat229" ref="K5:K9" totalsRowShown="0">
  <autoFilter ref="K5:K9"/>
  <tableColumns count="1">
    <tableColumn id="1" name="Oszlop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9" name="Táblázat12830" displayName="Táblázat12830" ref="J1:J4" totalsRowShown="0">
  <autoFilter ref="J1:J4"/>
  <tableColumns count="1">
    <tableColumn id="1" name="Oszlop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30" name="Táblázat22931" displayName="Táblázat22931" ref="K5:K9" totalsRowShown="0">
  <autoFilter ref="K5:K9"/>
  <tableColumns count="1">
    <tableColumn id="1" name="Oszlop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31" name="Táblázat12832" displayName="Táblázat12832" ref="J1:J4" totalsRowShown="0">
  <autoFilter ref="J1:J4"/>
  <tableColumns count="1">
    <tableColumn id="1" name="Oszlop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3.xml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4.xml"/><Relationship Id="rId4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5.xml"/><Relationship Id="rId4" Type="http://schemas.openxmlformats.org/officeDocument/2006/relationships/table" Target="../tables/table1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6.xml"/><Relationship Id="rId4" Type="http://schemas.openxmlformats.org/officeDocument/2006/relationships/table" Target="../tables/table1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P8" sqref="P8"/>
    </sheetView>
  </sheetViews>
  <sheetFormatPr defaultColWidth="9.140625" defaultRowHeight="12.75" x14ac:dyDescent="0.2"/>
  <cols>
    <col min="1" max="16384" width="9.140625" style="59"/>
  </cols>
  <sheetData/>
  <phoneticPr fontId="7" type="noConversion"/>
  <pageMargins left="0.25" right="0.25" top="0.75" bottom="0.75" header="0.3" footer="0.3"/>
  <pageSetup paperSize="9" scale="77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190500</xdr:colOff>
                <xdr:row>0</xdr:row>
                <xdr:rowOff>28575</xdr:rowOff>
              </from>
              <to>
                <xdr:col>14</xdr:col>
                <xdr:colOff>190500</xdr:colOff>
                <xdr:row>38</xdr:row>
                <xdr:rowOff>104775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2"/>
  <sheetViews>
    <sheetView showWhiteSpace="0" view="pageBreakPreview" zoomScaleNormal="85" zoomScaleSheetLayoutView="100" workbookViewId="0">
      <selection activeCell="C3" sqref="C1:E1048576"/>
    </sheetView>
  </sheetViews>
  <sheetFormatPr defaultRowHeight="12.75" x14ac:dyDescent="0.2"/>
  <cols>
    <col min="1" max="1" width="6.140625" style="21" customWidth="1"/>
    <col min="2" max="2" width="44.85546875" style="8" customWidth="1"/>
    <col min="3" max="3" width="9.28515625" customWidth="1"/>
    <col min="4" max="4" width="8.85546875" style="239" customWidth="1"/>
    <col min="5" max="5" width="15.5703125" style="239" customWidth="1"/>
    <col min="6" max="6" width="13.5703125" style="160" bestFit="1" customWidth="1"/>
    <col min="7" max="7" width="83.5703125" style="23" customWidth="1"/>
    <col min="8" max="8" width="8.140625" style="24" customWidth="1"/>
    <col min="9" max="9" width="8.28515625" style="25" customWidth="1"/>
    <col min="10" max="10" width="10.5703125" hidden="1" customWidth="1"/>
    <col min="11" max="11" width="10.85546875" hidden="1" customWidth="1"/>
    <col min="12" max="12" width="9.140625" style="91" customWidth="1"/>
  </cols>
  <sheetData>
    <row r="1" spans="1:13" ht="16.5" thickBot="1" x14ac:dyDescent="0.3">
      <c r="A1" s="20"/>
      <c r="B1" s="218" t="s">
        <v>96</v>
      </c>
      <c r="C1" s="182" t="s">
        <v>60</v>
      </c>
      <c r="D1" s="183"/>
      <c r="E1" s="197"/>
      <c r="F1" s="219"/>
      <c r="G1" s="220"/>
      <c r="H1" s="26" t="s">
        <v>15</v>
      </c>
      <c r="I1" s="223"/>
      <c r="J1" t="s">
        <v>20</v>
      </c>
    </row>
    <row r="2" spans="1:13" ht="16.5" thickBot="1" x14ac:dyDescent="0.3">
      <c r="A2" s="215"/>
      <c r="B2" s="216" t="s">
        <v>169</v>
      </c>
      <c r="C2" s="182"/>
      <c r="D2" s="183"/>
      <c r="E2" s="197"/>
      <c r="F2" s="221"/>
      <c r="G2" s="222"/>
      <c r="H2" s="217"/>
      <c r="I2" s="222"/>
    </row>
    <row r="3" spans="1:13" s="6" customFormat="1" ht="32.25" customHeight="1" thickBot="1" x14ac:dyDescent="0.25">
      <c r="A3" s="88" t="s">
        <v>7</v>
      </c>
      <c r="B3" s="88" t="s">
        <v>2</v>
      </c>
      <c r="C3" s="88" t="s">
        <v>0</v>
      </c>
      <c r="D3" s="224" t="s">
        <v>1</v>
      </c>
      <c r="E3" s="224" t="s">
        <v>35</v>
      </c>
      <c r="F3" s="149" t="s">
        <v>36</v>
      </c>
      <c r="G3" s="184" t="s">
        <v>58</v>
      </c>
      <c r="H3" s="185"/>
      <c r="I3" s="186"/>
      <c r="J3"/>
      <c r="L3" s="92"/>
    </row>
    <row r="4" spans="1:13" ht="13.5" thickBot="1" x14ac:dyDescent="0.25">
      <c r="A4" s="76"/>
      <c r="B4" s="67"/>
      <c r="C4" s="15"/>
      <c r="D4" s="225"/>
      <c r="E4" s="226"/>
      <c r="F4" s="150"/>
      <c r="G4" s="187"/>
      <c r="H4" s="187"/>
      <c r="I4" s="188"/>
      <c r="J4" s="6" t="s">
        <v>17</v>
      </c>
    </row>
    <row r="5" spans="1:13" ht="13.5" thickBot="1" x14ac:dyDescent="0.25">
      <c r="A5" s="77" t="s">
        <v>38</v>
      </c>
      <c r="B5" s="68" t="s">
        <v>8</v>
      </c>
      <c r="C5" s="3"/>
      <c r="D5" s="227"/>
      <c r="E5" s="228"/>
      <c r="F5" s="151">
        <f>F6+F9+F12+F15</f>
        <v>0</v>
      </c>
      <c r="G5" s="189"/>
      <c r="H5" s="180"/>
      <c r="I5" s="181"/>
      <c r="K5" t="s">
        <v>20</v>
      </c>
    </row>
    <row r="6" spans="1:13" x14ac:dyDescent="0.2">
      <c r="A6" s="97" t="s">
        <v>3</v>
      </c>
      <c r="B6" s="69" t="s">
        <v>120</v>
      </c>
      <c r="C6" s="1"/>
      <c r="D6" s="229"/>
      <c r="E6" s="230"/>
      <c r="F6" s="152">
        <f>F7+F8</f>
        <v>0</v>
      </c>
      <c r="G6" s="174"/>
      <c r="H6" s="175"/>
      <c r="I6" s="176"/>
      <c r="K6" t="s">
        <v>16</v>
      </c>
    </row>
    <row r="7" spans="1:13" ht="12.75" customHeight="1" x14ac:dyDescent="0.2">
      <c r="A7" s="97" t="s">
        <v>89</v>
      </c>
      <c r="B7" s="69"/>
      <c r="C7" s="1"/>
      <c r="D7" s="229"/>
      <c r="E7" s="230"/>
      <c r="F7" s="153">
        <f>ROUND(D7*E7,2)</f>
        <v>0</v>
      </c>
      <c r="G7" s="174"/>
      <c r="H7" s="175"/>
      <c r="I7" s="176"/>
      <c r="K7" t="s">
        <v>17</v>
      </c>
    </row>
    <row r="8" spans="1:13" ht="15.75" customHeight="1" x14ac:dyDescent="0.2">
      <c r="A8" s="97" t="s">
        <v>90</v>
      </c>
      <c r="B8" s="69"/>
      <c r="C8" s="1"/>
      <c r="D8" s="229"/>
      <c r="E8" s="230"/>
      <c r="F8" s="153">
        <f>ROUND(D8*E8,2)</f>
        <v>0</v>
      </c>
      <c r="G8" s="174"/>
      <c r="H8" s="175"/>
      <c r="I8" s="176"/>
      <c r="K8" t="s">
        <v>18</v>
      </c>
    </row>
    <row r="9" spans="1:13" x14ac:dyDescent="0.2">
      <c r="A9" s="97" t="s">
        <v>37</v>
      </c>
      <c r="B9" s="69" t="s">
        <v>119</v>
      </c>
      <c r="C9" s="1"/>
      <c r="D9" s="229"/>
      <c r="E9" s="230"/>
      <c r="F9" s="152">
        <f>F10+F11</f>
        <v>0</v>
      </c>
      <c r="G9" s="174"/>
      <c r="H9" s="175"/>
      <c r="I9" s="176"/>
      <c r="K9" t="s">
        <v>19</v>
      </c>
    </row>
    <row r="10" spans="1:13" ht="12.75" customHeight="1" x14ac:dyDescent="0.2">
      <c r="A10" s="97" t="s">
        <v>91</v>
      </c>
      <c r="B10" s="69"/>
      <c r="C10" s="1"/>
      <c r="D10" s="229"/>
      <c r="E10" s="230"/>
      <c r="F10" s="153">
        <f>ROUND(D10*E10,2)</f>
        <v>0</v>
      </c>
      <c r="G10" s="174"/>
      <c r="H10" s="175"/>
      <c r="I10" s="176"/>
    </row>
    <row r="11" spans="1:13" ht="15.75" customHeight="1" x14ac:dyDescent="0.2">
      <c r="A11" s="97" t="s">
        <v>92</v>
      </c>
      <c r="B11" s="69"/>
      <c r="C11" s="1"/>
      <c r="D11" s="229"/>
      <c r="E11" s="230"/>
      <c r="F11" s="153">
        <f>ROUND(D11*E11,2)</f>
        <v>0</v>
      </c>
      <c r="G11" s="174"/>
      <c r="H11" s="175"/>
      <c r="I11" s="176"/>
    </row>
    <row r="12" spans="1:13" x14ac:dyDescent="0.2">
      <c r="A12" s="97" t="s">
        <v>57</v>
      </c>
      <c r="B12" s="69" t="s">
        <v>118</v>
      </c>
      <c r="C12" s="1"/>
      <c r="D12" s="229"/>
      <c r="E12" s="230"/>
      <c r="F12" s="152">
        <f>F13+F14</f>
        <v>0</v>
      </c>
      <c r="G12" s="174"/>
      <c r="H12" s="175"/>
      <c r="I12" s="176"/>
    </row>
    <row r="13" spans="1:13" ht="12.75" customHeight="1" x14ac:dyDescent="0.2">
      <c r="A13" s="97" t="s">
        <v>93</v>
      </c>
      <c r="B13" s="69"/>
      <c r="C13" s="1"/>
      <c r="D13" s="229"/>
      <c r="E13" s="230"/>
      <c r="F13" s="153">
        <f t="shared" ref="F13:F14" si="0">ROUND(D13*E13,2)</f>
        <v>0</v>
      </c>
      <c r="G13" s="174"/>
      <c r="H13" s="175"/>
      <c r="I13" s="176"/>
    </row>
    <row r="14" spans="1:13" ht="15.75" customHeight="1" x14ac:dyDescent="0.2">
      <c r="A14" s="97" t="s">
        <v>94</v>
      </c>
      <c r="B14" s="69"/>
      <c r="C14" s="1"/>
      <c r="D14" s="229"/>
      <c r="E14" s="230"/>
      <c r="F14" s="153">
        <f t="shared" si="0"/>
        <v>0</v>
      </c>
      <c r="G14" s="174"/>
      <c r="H14" s="175"/>
      <c r="I14" s="176"/>
    </row>
    <row r="15" spans="1:13" x14ac:dyDescent="0.2">
      <c r="A15" s="97" t="s">
        <v>115</v>
      </c>
      <c r="B15" s="69" t="s">
        <v>84</v>
      </c>
      <c r="C15" s="1"/>
      <c r="D15" s="229"/>
      <c r="E15" s="230"/>
      <c r="F15" s="152">
        <f>F16+F17</f>
        <v>0</v>
      </c>
      <c r="G15" s="174"/>
      <c r="H15" s="175"/>
      <c r="I15" s="176"/>
      <c r="K15" s="90"/>
      <c r="M15" s="90"/>
    </row>
    <row r="16" spans="1:13" s="90" customFormat="1" ht="14.25" customHeight="1" x14ac:dyDescent="0.2">
      <c r="A16" s="97" t="s">
        <v>116</v>
      </c>
      <c r="B16" s="69"/>
      <c r="C16" s="1"/>
      <c r="D16" s="229"/>
      <c r="E16" s="230"/>
      <c r="F16" s="153">
        <f t="shared" ref="F16:F17" si="1">ROUND(D16*E16,2)</f>
        <v>0</v>
      </c>
      <c r="G16" s="174"/>
      <c r="H16" s="175"/>
      <c r="I16" s="176"/>
      <c r="L16" s="91"/>
    </row>
    <row r="17" spans="1:13" s="90" customFormat="1" ht="13.5" customHeight="1" x14ac:dyDescent="0.2">
      <c r="A17" s="97" t="s">
        <v>117</v>
      </c>
      <c r="B17" s="69"/>
      <c r="C17" s="1"/>
      <c r="D17" s="229"/>
      <c r="E17" s="230"/>
      <c r="F17" s="153">
        <f t="shared" si="1"/>
        <v>0</v>
      </c>
      <c r="G17" s="174"/>
      <c r="H17" s="175"/>
      <c r="I17" s="176"/>
      <c r="K17"/>
      <c r="L17" s="91"/>
    </row>
    <row r="18" spans="1:13" ht="13.5" thickBot="1" x14ac:dyDescent="0.25">
      <c r="A18" s="97"/>
      <c r="B18" s="69"/>
      <c r="C18" s="1"/>
      <c r="D18" s="229"/>
      <c r="E18" s="230"/>
      <c r="F18" s="154"/>
      <c r="G18" s="174"/>
      <c r="H18" s="175"/>
      <c r="I18" s="176"/>
      <c r="M18" s="90"/>
    </row>
    <row r="19" spans="1:13" ht="13.5" thickBot="1" x14ac:dyDescent="0.25">
      <c r="A19" s="77" t="s">
        <v>52</v>
      </c>
      <c r="B19" s="68" t="s">
        <v>9</v>
      </c>
      <c r="C19" s="3"/>
      <c r="D19" s="227"/>
      <c r="E19" s="231"/>
      <c r="F19" s="155">
        <f>F20+F23+F26</f>
        <v>0</v>
      </c>
      <c r="G19" s="180"/>
      <c r="H19" s="180"/>
      <c r="I19" s="181"/>
      <c r="M19" s="90"/>
    </row>
    <row r="20" spans="1:13" ht="25.5" x14ac:dyDescent="0.2">
      <c r="A20" s="79" t="s">
        <v>4</v>
      </c>
      <c r="B20" s="70" t="s">
        <v>109</v>
      </c>
      <c r="C20" s="4"/>
      <c r="D20" s="232"/>
      <c r="E20" s="233"/>
      <c r="F20" s="152">
        <f>F21+F22</f>
        <v>0</v>
      </c>
      <c r="G20" s="177"/>
      <c r="H20" s="177"/>
      <c r="I20" s="178"/>
    </row>
    <row r="21" spans="1:13" ht="14.25" customHeight="1" x14ac:dyDescent="0.2">
      <c r="A21" s="79" t="s">
        <v>62</v>
      </c>
      <c r="B21" s="70"/>
      <c r="C21" s="4"/>
      <c r="D21" s="232"/>
      <c r="E21" s="233"/>
      <c r="F21" s="153">
        <f t="shared" ref="F21:F22" si="2">ROUND(D21*E21,2)</f>
        <v>0</v>
      </c>
      <c r="G21" s="177"/>
      <c r="H21" s="177"/>
      <c r="I21" s="178"/>
    </row>
    <row r="22" spans="1:13" ht="15.75" customHeight="1" x14ac:dyDescent="0.2">
      <c r="A22" s="79" t="s">
        <v>63</v>
      </c>
      <c r="B22" s="70"/>
      <c r="C22" s="4"/>
      <c r="D22" s="232"/>
      <c r="E22" s="233"/>
      <c r="F22" s="153">
        <f t="shared" si="2"/>
        <v>0</v>
      </c>
      <c r="G22" s="177"/>
      <c r="H22" s="177"/>
      <c r="I22" s="178"/>
    </row>
    <row r="23" spans="1:13" ht="25.5" x14ac:dyDescent="0.2">
      <c r="A23" s="79" t="s">
        <v>123</v>
      </c>
      <c r="B23" s="70" t="s">
        <v>110</v>
      </c>
      <c r="C23" s="4"/>
      <c r="D23" s="232"/>
      <c r="E23" s="233"/>
      <c r="F23" s="152">
        <f>F24+F25</f>
        <v>0</v>
      </c>
      <c r="G23" s="177"/>
      <c r="H23" s="177"/>
      <c r="I23" s="178"/>
    </row>
    <row r="24" spans="1:13" ht="14.25" customHeight="1" x14ac:dyDescent="0.2">
      <c r="A24" s="79" t="s">
        <v>64</v>
      </c>
      <c r="B24" s="70"/>
      <c r="C24" s="4"/>
      <c r="D24" s="232"/>
      <c r="E24" s="233"/>
      <c r="F24" s="153">
        <f t="shared" ref="F24:F25" si="3">ROUND(D24*E24,2)</f>
        <v>0</v>
      </c>
      <c r="G24" s="177"/>
      <c r="H24" s="177"/>
      <c r="I24" s="178"/>
    </row>
    <row r="25" spans="1:13" x14ac:dyDescent="0.2">
      <c r="A25" s="79" t="s">
        <v>65</v>
      </c>
      <c r="B25" s="70"/>
      <c r="C25" s="4"/>
      <c r="D25" s="232"/>
      <c r="E25" s="233"/>
      <c r="F25" s="153">
        <f t="shared" si="3"/>
        <v>0</v>
      </c>
      <c r="G25" s="177"/>
      <c r="H25" s="177"/>
      <c r="I25" s="178"/>
    </row>
    <row r="26" spans="1:13" x14ac:dyDescent="0.2">
      <c r="A26" s="79" t="s">
        <v>124</v>
      </c>
      <c r="B26" s="69" t="s">
        <v>111</v>
      </c>
      <c r="C26" s="4"/>
      <c r="D26" s="232"/>
      <c r="E26" s="233"/>
      <c r="F26" s="152">
        <f>F27+F28</f>
        <v>0</v>
      </c>
      <c r="G26" s="177"/>
      <c r="H26" s="177"/>
      <c r="I26" s="178"/>
    </row>
    <row r="27" spans="1:13" x14ac:dyDescent="0.2">
      <c r="A27" s="79" t="s">
        <v>125</v>
      </c>
      <c r="B27" s="69"/>
      <c r="C27" s="4"/>
      <c r="D27" s="232"/>
      <c r="E27" s="233"/>
      <c r="F27" s="153">
        <f t="shared" ref="F27:F28" si="4">ROUND(D27*E27,2)</f>
        <v>0</v>
      </c>
      <c r="G27" s="177"/>
      <c r="H27" s="177"/>
      <c r="I27" s="178"/>
    </row>
    <row r="28" spans="1:13" x14ac:dyDescent="0.2">
      <c r="A28" s="79" t="s">
        <v>126</v>
      </c>
      <c r="B28" s="69"/>
      <c r="C28" s="4"/>
      <c r="D28" s="232"/>
      <c r="E28" s="233"/>
      <c r="F28" s="153">
        <f t="shared" si="4"/>
        <v>0</v>
      </c>
      <c r="G28" s="177"/>
      <c r="H28" s="177"/>
      <c r="I28" s="178"/>
    </row>
    <row r="29" spans="1:13" ht="13.5" thickBot="1" x14ac:dyDescent="0.25">
      <c r="A29" s="78"/>
      <c r="B29" s="71"/>
      <c r="C29" s="1"/>
      <c r="D29" s="229"/>
      <c r="E29" s="230"/>
      <c r="F29" s="154"/>
      <c r="G29" s="177"/>
      <c r="H29" s="177"/>
      <c r="I29" s="178"/>
    </row>
    <row r="30" spans="1:13" ht="13.5" thickBot="1" x14ac:dyDescent="0.25">
      <c r="A30" s="77" t="s">
        <v>127</v>
      </c>
      <c r="B30" s="68" t="s">
        <v>10</v>
      </c>
      <c r="C30" s="3"/>
      <c r="D30" s="227"/>
      <c r="E30" s="231"/>
      <c r="F30" s="155">
        <f>F31+F34</f>
        <v>0</v>
      </c>
      <c r="G30" s="180"/>
      <c r="H30" s="180"/>
      <c r="I30" s="181"/>
    </row>
    <row r="31" spans="1:13" x14ac:dyDescent="0.2">
      <c r="A31" s="79" t="s">
        <v>39</v>
      </c>
      <c r="B31" s="70" t="s">
        <v>97</v>
      </c>
      <c r="C31" s="4"/>
      <c r="D31" s="232"/>
      <c r="E31" s="233"/>
      <c r="F31" s="152">
        <f>F32+F33</f>
        <v>0</v>
      </c>
      <c r="G31" s="177"/>
      <c r="H31" s="177"/>
      <c r="I31" s="178"/>
    </row>
    <row r="32" spans="1:13" x14ac:dyDescent="0.2">
      <c r="A32" s="79" t="s">
        <v>66</v>
      </c>
      <c r="B32" s="70"/>
      <c r="C32" s="4"/>
      <c r="D32" s="232"/>
      <c r="E32" s="233"/>
      <c r="F32" s="153">
        <f t="shared" ref="F32:F33" si="5">ROUND(D32*E32,2)</f>
        <v>0</v>
      </c>
      <c r="G32" s="177"/>
      <c r="H32" s="177"/>
      <c r="I32" s="178"/>
    </row>
    <row r="33" spans="1:12" x14ac:dyDescent="0.2">
      <c r="A33" s="79" t="s">
        <v>67</v>
      </c>
      <c r="B33" s="70"/>
      <c r="C33" s="4"/>
      <c r="D33" s="232"/>
      <c r="E33" s="233"/>
      <c r="F33" s="153">
        <f t="shared" si="5"/>
        <v>0</v>
      </c>
      <c r="G33" s="177"/>
      <c r="H33" s="177"/>
      <c r="I33" s="178"/>
    </row>
    <row r="34" spans="1:12" ht="13.5" customHeight="1" x14ac:dyDescent="0.2">
      <c r="A34" s="79" t="s">
        <v>40</v>
      </c>
      <c r="B34" s="69" t="s">
        <v>95</v>
      </c>
      <c r="C34" s="4"/>
      <c r="D34" s="232"/>
      <c r="E34" s="233"/>
      <c r="F34" s="152">
        <f>F35+F36</f>
        <v>0</v>
      </c>
      <c r="G34" s="177"/>
      <c r="H34" s="177"/>
      <c r="I34" s="178"/>
      <c r="L34"/>
    </row>
    <row r="35" spans="1:12" ht="13.5" customHeight="1" x14ac:dyDescent="0.2">
      <c r="A35" s="79" t="s">
        <v>128</v>
      </c>
      <c r="B35" s="69"/>
      <c r="C35" s="4"/>
      <c r="D35" s="232"/>
      <c r="E35" s="233"/>
      <c r="F35" s="153">
        <f t="shared" ref="F35:F36" si="6">ROUND(D35*E35,2)</f>
        <v>0</v>
      </c>
      <c r="G35" s="177"/>
      <c r="H35" s="177"/>
      <c r="I35" s="178"/>
      <c r="L35"/>
    </row>
    <row r="36" spans="1:12" ht="13.5" customHeight="1" x14ac:dyDescent="0.2">
      <c r="A36" s="79" t="s">
        <v>68</v>
      </c>
      <c r="B36" s="69"/>
      <c r="C36" s="4"/>
      <c r="D36" s="232"/>
      <c r="E36" s="233"/>
      <c r="F36" s="153">
        <f t="shared" si="6"/>
        <v>0</v>
      </c>
      <c r="G36" s="177"/>
      <c r="H36" s="177"/>
      <c r="I36" s="178"/>
      <c r="L36"/>
    </row>
    <row r="37" spans="1:12" ht="13.5" thickBot="1" x14ac:dyDescent="0.25">
      <c r="A37" s="80"/>
      <c r="B37" s="72"/>
      <c r="C37" s="1"/>
      <c r="D37" s="229"/>
      <c r="E37" s="230"/>
      <c r="F37" s="154"/>
      <c r="G37" s="177"/>
      <c r="H37" s="177"/>
      <c r="I37" s="178"/>
      <c r="L37"/>
    </row>
    <row r="38" spans="1:12" ht="13.5" thickBot="1" x14ac:dyDescent="0.25">
      <c r="A38" s="77" t="s">
        <v>129</v>
      </c>
      <c r="B38" s="68" t="s">
        <v>14</v>
      </c>
      <c r="C38" s="3"/>
      <c r="D38" s="227"/>
      <c r="E38" s="231"/>
      <c r="F38" s="155">
        <f>F39+F42+F45+F48+F51+F54+F57+F60</f>
        <v>0</v>
      </c>
      <c r="G38" s="180"/>
      <c r="H38" s="180"/>
      <c r="I38" s="181"/>
      <c r="L38"/>
    </row>
    <row r="39" spans="1:12" x14ac:dyDescent="0.2">
      <c r="A39" s="97" t="s">
        <v>42</v>
      </c>
      <c r="B39" s="71" t="s">
        <v>11</v>
      </c>
      <c r="C39" s="1"/>
      <c r="D39" s="229"/>
      <c r="E39" s="230"/>
      <c r="F39" s="152">
        <f>F40+F41</f>
        <v>0</v>
      </c>
      <c r="G39" s="174"/>
      <c r="H39" s="175"/>
      <c r="I39" s="176"/>
      <c r="L39"/>
    </row>
    <row r="40" spans="1:12" x14ac:dyDescent="0.2">
      <c r="A40" s="79" t="s">
        <v>69</v>
      </c>
      <c r="B40" s="71"/>
      <c r="C40" s="1"/>
      <c r="D40" s="229"/>
      <c r="E40" s="230"/>
      <c r="F40" s="153">
        <f t="shared" ref="F40:F41" si="7">ROUND(D40*E40,2)</f>
        <v>0</v>
      </c>
      <c r="G40" s="174"/>
      <c r="H40" s="175"/>
      <c r="I40" s="176"/>
      <c r="L40"/>
    </row>
    <row r="41" spans="1:12" x14ac:dyDescent="0.2">
      <c r="A41" s="79" t="s">
        <v>70</v>
      </c>
      <c r="B41" s="71"/>
      <c r="C41" s="1"/>
      <c r="D41" s="229"/>
      <c r="E41" s="230"/>
      <c r="F41" s="153">
        <f t="shared" si="7"/>
        <v>0</v>
      </c>
      <c r="G41" s="174"/>
      <c r="H41" s="175"/>
      <c r="I41" s="176"/>
      <c r="L41"/>
    </row>
    <row r="42" spans="1:12" x14ac:dyDescent="0.2">
      <c r="A42" s="97" t="s">
        <v>43</v>
      </c>
      <c r="B42" s="71" t="s">
        <v>22</v>
      </c>
      <c r="C42" s="1"/>
      <c r="D42" s="229"/>
      <c r="E42" s="230"/>
      <c r="F42" s="152">
        <f>F43+F44</f>
        <v>0</v>
      </c>
      <c r="G42" s="174"/>
      <c r="H42" s="175"/>
      <c r="I42" s="176"/>
      <c r="L42"/>
    </row>
    <row r="43" spans="1:12" x14ac:dyDescent="0.2">
      <c r="A43" s="97" t="s">
        <v>71</v>
      </c>
      <c r="B43" s="71"/>
      <c r="C43" s="1"/>
      <c r="D43" s="229"/>
      <c r="E43" s="230"/>
      <c r="F43" s="153">
        <f t="shared" ref="F43:F44" si="8">ROUND(D43*E43,2)</f>
        <v>0</v>
      </c>
      <c r="G43" s="174"/>
      <c r="H43" s="175"/>
      <c r="I43" s="176"/>
      <c r="L43"/>
    </row>
    <row r="44" spans="1:12" x14ac:dyDescent="0.2">
      <c r="A44" s="97" t="s">
        <v>72</v>
      </c>
      <c r="B44" s="71"/>
      <c r="C44" s="1"/>
      <c r="D44" s="229"/>
      <c r="E44" s="230"/>
      <c r="F44" s="153">
        <f t="shared" si="8"/>
        <v>0</v>
      </c>
      <c r="G44" s="174"/>
      <c r="H44" s="175"/>
      <c r="I44" s="176"/>
      <c r="L44"/>
    </row>
    <row r="45" spans="1:12" x14ac:dyDescent="0.2">
      <c r="A45" s="93" t="s">
        <v>130</v>
      </c>
      <c r="B45" s="73" t="s">
        <v>121</v>
      </c>
      <c r="C45" s="1"/>
      <c r="D45" s="229"/>
      <c r="E45" s="230"/>
      <c r="F45" s="152">
        <f>F46+F47</f>
        <v>0</v>
      </c>
      <c r="G45" s="174"/>
      <c r="H45" s="175"/>
      <c r="I45" s="176"/>
      <c r="L45"/>
    </row>
    <row r="46" spans="1:12" x14ac:dyDescent="0.2">
      <c r="A46" s="93" t="s">
        <v>131</v>
      </c>
      <c r="B46" s="73"/>
      <c r="C46" s="1"/>
      <c r="D46" s="229"/>
      <c r="E46" s="230"/>
      <c r="F46" s="153">
        <f t="shared" ref="F46:F47" si="9">ROUND(D46*E46,2)</f>
        <v>0</v>
      </c>
      <c r="G46" s="174"/>
      <c r="H46" s="175"/>
      <c r="I46" s="176"/>
      <c r="L46"/>
    </row>
    <row r="47" spans="1:12" x14ac:dyDescent="0.2">
      <c r="A47" s="93" t="s">
        <v>132</v>
      </c>
      <c r="B47" s="73"/>
      <c r="C47" s="1"/>
      <c r="D47" s="229"/>
      <c r="E47" s="230"/>
      <c r="F47" s="153">
        <f t="shared" si="9"/>
        <v>0</v>
      </c>
      <c r="G47" s="174"/>
      <c r="H47" s="175"/>
      <c r="I47" s="176"/>
      <c r="L47"/>
    </row>
    <row r="48" spans="1:12" x14ac:dyDescent="0.2">
      <c r="A48" s="79" t="s">
        <v>133</v>
      </c>
      <c r="B48" s="70" t="s">
        <v>12</v>
      </c>
      <c r="C48" s="4"/>
      <c r="D48" s="232"/>
      <c r="E48" s="233"/>
      <c r="F48" s="152">
        <f>F49+F50</f>
        <v>0</v>
      </c>
      <c r="G48" s="174"/>
      <c r="H48" s="175"/>
      <c r="I48" s="176"/>
      <c r="L48"/>
    </row>
    <row r="49" spans="1:12" x14ac:dyDescent="0.2">
      <c r="A49" s="79" t="s">
        <v>134</v>
      </c>
      <c r="B49" s="70"/>
      <c r="C49" s="4"/>
      <c r="D49" s="232"/>
      <c r="E49" s="233"/>
      <c r="F49" s="153">
        <f t="shared" ref="F49:F50" si="10">ROUND(D49*E49,2)</f>
        <v>0</v>
      </c>
      <c r="G49" s="174"/>
      <c r="H49" s="175"/>
      <c r="I49" s="176"/>
      <c r="L49"/>
    </row>
    <row r="50" spans="1:12" x14ac:dyDescent="0.2">
      <c r="A50" s="79" t="s">
        <v>135</v>
      </c>
      <c r="B50" s="70"/>
      <c r="C50" s="4"/>
      <c r="D50" s="232"/>
      <c r="E50" s="233"/>
      <c r="F50" s="153">
        <f t="shared" si="10"/>
        <v>0</v>
      </c>
      <c r="G50" s="174"/>
      <c r="H50" s="175"/>
      <c r="I50" s="176"/>
      <c r="L50"/>
    </row>
    <row r="51" spans="1:12" x14ac:dyDescent="0.2">
      <c r="A51" s="79" t="s">
        <v>136</v>
      </c>
      <c r="B51" s="70" t="s">
        <v>161</v>
      </c>
      <c r="C51" s="4"/>
      <c r="D51" s="232"/>
      <c r="E51" s="233"/>
      <c r="F51" s="152">
        <f>F52+F53</f>
        <v>0</v>
      </c>
      <c r="G51" s="174"/>
      <c r="H51" s="175"/>
      <c r="I51" s="176"/>
      <c r="L51"/>
    </row>
    <row r="52" spans="1:12" x14ac:dyDescent="0.2">
      <c r="A52" s="79" t="s">
        <v>137</v>
      </c>
      <c r="B52" s="70"/>
      <c r="C52" s="4"/>
      <c r="D52" s="232"/>
      <c r="E52" s="233"/>
      <c r="F52" s="153">
        <f t="shared" ref="F52:F53" si="11">ROUND(D52*E52,2)</f>
        <v>0</v>
      </c>
      <c r="G52" s="174"/>
      <c r="H52" s="175"/>
      <c r="I52" s="176"/>
      <c r="L52"/>
    </row>
    <row r="53" spans="1:12" x14ac:dyDescent="0.2">
      <c r="A53" s="79" t="s">
        <v>138</v>
      </c>
      <c r="B53" s="70"/>
      <c r="C53" s="4"/>
      <c r="D53" s="232"/>
      <c r="E53" s="233"/>
      <c r="F53" s="153">
        <f t="shared" si="11"/>
        <v>0</v>
      </c>
      <c r="G53" s="174"/>
      <c r="H53" s="175"/>
      <c r="I53" s="176"/>
      <c r="L53"/>
    </row>
    <row r="54" spans="1:12" x14ac:dyDescent="0.2">
      <c r="A54" s="79" t="s">
        <v>139</v>
      </c>
      <c r="B54" s="70" t="s">
        <v>122</v>
      </c>
      <c r="C54" s="4"/>
      <c r="D54" s="232"/>
      <c r="E54" s="233"/>
      <c r="F54" s="152">
        <f>F55+F56</f>
        <v>0</v>
      </c>
      <c r="G54" s="174"/>
      <c r="H54" s="175"/>
      <c r="I54" s="176"/>
      <c r="L54"/>
    </row>
    <row r="55" spans="1:12" x14ac:dyDescent="0.2">
      <c r="A55" s="79" t="s">
        <v>140</v>
      </c>
      <c r="B55" s="70"/>
      <c r="C55" s="4"/>
      <c r="D55" s="232"/>
      <c r="E55" s="233"/>
      <c r="F55" s="153">
        <f t="shared" ref="F55:F56" si="12">ROUND(D55*E55,2)</f>
        <v>0</v>
      </c>
      <c r="G55" s="174"/>
      <c r="H55" s="175"/>
      <c r="I55" s="176"/>
      <c r="L55"/>
    </row>
    <row r="56" spans="1:12" x14ac:dyDescent="0.2">
      <c r="A56" s="79" t="s">
        <v>141</v>
      </c>
      <c r="B56" s="70"/>
      <c r="C56" s="4"/>
      <c r="D56" s="232"/>
      <c r="E56" s="233"/>
      <c r="F56" s="153">
        <f t="shared" si="12"/>
        <v>0</v>
      </c>
      <c r="G56" s="174"/>
      <c r="H56" s="175"/>
      <c r="I56" s="176"/>
      <c r="L56"/>
    </row>
    <row r="57" spans="1:12" x14ac:dyDescent="0.2">
      <c r="A57" s="79" t="s">
        <v>142</v>
      </c>
      <c r="B57" s="70" t="s">
        <v>163</v>
      </c>
      <c r="C57" s="4"/>
      <c r="D57" s="232"/>
      <c r="E57" s="233"/>
      <c r="F57" s="152">
        <f>F58+F59</f>
        <v>0</v>
      </c>
      <c r="G57" s="174"/>
      <c r="H57" s="175"/>
      <c r="I57" s="176"/>
      <c r="L57"/>
    </row>
    <row r="58" spans="1:12" x14ac:dyDescent="0.2">
      <c r="A58" s="79" t="s">
        <v>143</v>
      </c>
      <c r="B58" s="70"/>
      <c r="C58" s="4"/>
      <c r="D58" s="232"/>
      <c r="E58" s="233"/>
      <c r="F58" s="153">
        <f t="shared" ref="F58:F59" si="13">ROUND(D58*E58,2)</f>
        <v>0</v>
      </c>
      <c r="G58" s="174"/>
      <c r="H58" s="175"/>
      <c r="I58" s="176"/>
      <c r="L58"/>
    </row>
    <row r="59" spans="1:12" x14ac:dyDescent="0.2">
      <c r="A59" s="79" t="s">
        <v>144</v>
      </c>
      <c r="B59" s="70"/>
      <c r="C59" s="4"/>
      <c r="D59" s="232"/>
      <c r="E59" s="233"/>
      <c r="F59" s="153">
        <f t="shared" si="13"/>
        <v>0</v>
      </c>
      <c r="G59" s="174"/>
      <c r="H59" s="175"/>
      <c r="I59" s="176"/>
      <c r="L59"/>
    </row>
    <row r="60" spans="1:12" x14ac:dyDescent="0.2">
      <c r="A60" s="79" t="s">
        <v>145</v>
      </c>
      <c r="B60" s="69" t="s">
        <v>95</v>
      </c>
      <c r="C60" s="4"/>
      <c r="D60" s="232"/>
      <c r="E60" s="233"/>
      <c r="F60" s="152">
        <f>F61+F62</f>
        <v>0</v>
      </c>
      <c r="G60" s="174"/>
      <c r="H60" s="175"/>
      <c r="I60" s="176"/>
      <c r="L60"/>
    </row>
    <row r="61" spans="1:12" x14ac:dyDescent="0.2">
      <c r="A61" s="79" t="s">
        <v>146</v>
      </c>
      <c r="B61" s="69"/>
      <c r="C61" s="4"/>
      <c r="D61" s="232"/>
      <c r="E61" s="233"/>
      <c r="F61" s="153">
        <f t="shared" ref="F61:F62" si="14">ROUND(D61*E61,2)</f>
        <v>0</v>
      </c>
      <c r="G61" s="174"/>
      <c r="H61" s="175"/>
      <c r="I61" s="176"/>
      <c r="L61"/>
    </row>
    <row r="62" spans="1:12" x14ac:dyDescent="0.2">
      <c r="A62" s="79" t="s">
        <v>147</v>
      </c>
      <c r="B62" s="69"/>
      <c r="C62" s="4"/>
      <c r="D62" s="232"/>
      <c r="E62" s="233"/>
      <c r="F62" s="153">
        <f t="shared" si="14"/>
        <v>0</v>
      </c>
      <c r="G62" s="174"/>
      <c r="H62" s="175"/>
      <c r="I62" s="176"/>
      <c r="L62"/>
    </row>
    <row r="63" spans="1:12" ht="13.5" thickBot="1" x14ac:dyDescent="0.25">
      <c r="A63" s="79"/>
      <c r="B63" s="69"/>
      <c r="C63" s="4"/>
      <c r="D63" s="232"/>
      <c r="E63" s="233"/>
      <c r="F63" s="154"/>
      <c r="G63" s="174"/>
      <c r="H63" s="175"/>
      <c r="I63" s="176"/>
      <c r="L63"/>
    </row>
    <row r="64" spans="1:12" ht="13.5" thickBot="1" x14ac:dyDescent="0.25">
      <c r="A64" s="77" t="s">
        <v>148</v>
      </c>
      <c r="B64" s="68" t="s">
        <v>114</v>
      </c>
      <c r="C64" s="3"/>
      <c r="D64" s="227"/>
      <c r="E64" s="231"/>
      <c r="F64" s="155">
        <f>F65+F68+F71</f>
        <v>0</v>
      </c>
      <c r="G64" s="180"/>
      <c r="H64" s="180"/>
      <c r="I64" s="181"/>
      <c r="L64"/>
    </row>
    <row r="65" spans="1:12" x14ac:dyDescent="0.2">
      <c r="A65" s="79" t="s">
        <v>44</v>
      </c>
      <c r="B65" s="69" t="s">
        <v>49</v>
      </c>
      <c r="C65" s="4"/>
      <c r="D65" s="232"/>
      <c r="E65" s="233"/>
      <c r="F65" s="152">
        <f>F66+F67</f>
        <v>0</v>
      </c>
      <c r="G65" s="179"/>
      <c r="H65" s="177"/>
      <c r="I65" s="178"/>
      <c r="L65"/>
    </row>
    <row r="66" spans="1:12" x14ac:dyDescent="0.2">
      <c r="A66" s="79" t="s">
        <v>73</v>
      </c>
      <c r="B66" s="69"/>
      <c r="C66" s="4"/>
      <c r="D66" s="232"/>
      <c r="E66" s="233"/>
      <c r="F66" s="153">
        <f t="shared" ref="F66:F67" si="15">ROUND(D66*E66,2)</f>
        <v>0</v>
      </c>
      <c r="G66" s="179"/>
      <c r="H66" s="177"/>
      <c r="I66" s="178"/>
      <c r="L66"/>
    </row>
    <row r="67" spans="1:12" x14ac:dyDescent="0.2">
      <c r="A67" s="79" t="s">
        <v>74</v>
      </c>
      <c r="B67" s="69"/>
      <c r="C67" s="4"/>
      <c r="D67" s="232"/>
      <c r="E67" s="233"/>
      <c r="F67" s="153">
        <f t="shared" si="15"/>
        <v>0</v>
      </c>
      <c r="G67" s="179"/>
      <c r="H67" s="177"/>
      <c r="I67" s="178"/>
      <c r="L67"/>
    </row>
    <row r="68" spans="1:12" ht="13.5" customHeight="1" x14ac:dyDescent="0.2">
      <c r="A68" s="79" t="s">
        <v>45</v>
      </c>
      <c r="B68" s="69" t="s">
        <v>50</v>
      </c>
      <c r="C68" s="4"/>
      <c r="D68" s="232"/>
      <c r="E68" s="233"/>
      <c r="F68" s="152">
        <f>F69+F70</f>
        <v>0</v>
      </c>
      <c r="G68" s="179"/>
      <c r="H68" s="177"/>
      <c r="I68" s="178"/>
      <c r="L68"/>
    </row>
    <row r="69" spans="1:12" ht="13.5" customHeight="1" x14ac:dyDescent="0.2">
      <c r="A69" s="79" t="s">
        <v>75</v>
      </c>
      <c r="B69" s="69"/>
      <c r="C69" s="4"/>
      <c r="D69" s="232"/>
      <c r="E69" s="233"/>
      <c r="F69" s="153">
        <f t="shared" ref="F69:F70" si="16">ROUND(D69*E69,2)</f>
        <v>0</v>
      </c>
      <c r="G69" s="179"/>
      <c r="H69" s="177"/>
      <c r="I69" s="178"/>
      <c r="L69"/>
    </row>
    <row r="70" spans="1:12" ht="13.5" customHeight="1" x14ac:dyDescent="0.2">
      <c r="A70" s="79" t="s">
        <v>76</v>
      </c>
      <c r="B70" s="69"/>
      <c r="C70" s="4"/>
      <c r="D70" s="232"/>
      <c r="E70" s="233"/>
      <c r="F70" s="153">
        <f t="shared" si="16"/>
        <v>0</v>
      </c>
      <c r="G70" s="179"/>
      <c r="H70" s="177"/>
      <c r="I70" s="178"/>
      <c r="L70"/>
    </row>
    <row r="71" spans="1:12" x14ac:dyDescent="0.2">
      <c r="A71" s="79" t="s">
        <v>85</v>
      </c>
      <c r="B71" s="69" t="s">
        <v>88</v>
      </c>
      <c r="C71" s="4"/>
      <c r="D71" s="232"/>
      <c r="E71" s="233"/>
      <c r="F71" s="152">
        <f>F72+F73</f>
        <v>0</v>
      </c>
      <c r="G71" s="179"/>
      <c r="H71" s="177"/>
      <c r="I71" s="178"/>
      <c r="L71"/>
    </row>
    <row r="72" spans="1:12" x14ac:dyDescent="0.2">
      <c r="A72" s="79" t="s">
        <v>86</v>
      </c>
      <c r="B72" s="69"/>
      <c r="C72" s="4"/>
      <c r="D72" s="232"/>
      <c r="E72" s="233"/>
      <c r="F72" s="153">
        <f t="shared" ref="F72:F73" si="17">ROUND(D72*E72,2)</f>
        <v>0</v>
      </c>
      <c r="G72" s="179"/>
      <c r="H72" s="177"/>
      <c r="I72" s="178"/>
      <c r="L72"/>
    </row>
    <row r="73" spans="1:12" x14ac:dyDescent="0.2">
      <c r="A73" s="79" t="s">
        <v>87</v>
      </c>
      <c r="B73" s="69"/>
      <c r="C73" s="4"/>
      <c r="D73" s="232"/>
      <c r="E73" s="233"/>
      <c r="F73" s="153">
        <f t="shared" si="17"/>
        <v>0</v>
      </c>
      <c r="G73" s="179"/>
      <c r="H73" s="177"/>
      <c r="I73" s="178"/>
      <c r="L73"/>
    </row>
    <row r="74" spans="1:12" ht="13.5" thickBot="1" x14ac:dyDescent="0.25">
      <c r="A74" s="79"/>
      <c r="B74" s="69"/>
      <c r="C74" s="4"/>
      <c r="D74" s="232"/>
      <c r="E74" s="233"/>
      <c r="F74" s="154"/>
      <c r="G74" s="179"/>
      <c r="H74" s="177"/>
      <c r="I74" s="178"/>
      <c r="L74"/>
    </row>
    <row r="75" spans="1:12" ht="13.5" thickBot="1" x14ac:dyDescent="0.25">
      <c r="A75" s="77" t="s">
        <v>46</v>
      </c>
      <c r="B75" s="68" t="s">
        <v>6</v>
      </c>
      <c r="C75" s="3"/>
      <c r="D75" s="227"/>
      <c r="E75" s="231"/>
      <c r="F75" s="155">
        <f>F76+F79+F82</f>
        <v>0</v>
      </c>
      <c r="G75" s="180"/>
      <c r="H75" s="180"/>
      <c r="I75" s="181"/>
      <c r="L75"/>
    </row>
    <row r="76" spans="1:12" x14ac:dyDescent="0.2">
      <c r="A76" s="79" t="s">
        <v>47</v>
      </c>
      <c r="B76" s="132" t="s">
        <v>165</v>
      </c>
      <c r="C76" s="4"/>
      <c r="D76" s="232"/>
      <c r="E76" s="233"/>
      <c r="F76" s="152">
        <f>F77+F78</f>
        <v>0</v>
      </c>
      <c r="G76" s="177"/>
      <c r="H76" s="177"/>
      <c r="I76" s="178"/>
      <c r="L76"/>
    </row>
    <row r="77" spans="1:12" x14ac:dyDescent="0.2">
      <c r="A77" s="79" t="s">
        <v>77</v>
      </c>
      <c r="B77" s="69"/>
      <c r="C77" s="4"/>
      <c r="D77" s="232"/>
      <c r="E77" s="233"/>
      <c r="F77" s="153">
        <f t="shared" ref="F77:F78" si="18">ROUND(D77*E77,2)</f>
        <v>0</v>
      </c>
      <c r="G77" s="177"/>
      <c r="H77" s="177"/>
      <c r="I77" s="178"/>
      <c r="L77"/>
    </row>
    <row r="78" spans="1:12" x14ac:dyDescent="0.2">
      <c r="A78" s="79" t="s">
        <v>78</v>
      </c>
      <c r="B78" s="69"/>
      <c r="C78" s="4"/>
      <c r="D78" s="232"/>
      <c r="E78" s="233"/>
      <c r="F78" s="153">
        <f t="shared" si="18"/>
        <v>0</v>
      </c>
      <c r="G78" s="177"/>
      <c r="H78" s="177"/>
      <c r="I78" s="178"/>
      <c r="L78"/>
    </row>
    <row r="79" spans="1:12" x14ac:dyDescent="0.2">
      <c r="A79" s="79" t="s">
        <v>48</v>
      </c>
      <c r="B79" s="132" t="s">
        <v>164</v>
      </c>
      <c r="C79" s="4"/>
      <c r="D79" s="232"/>
      <c r="E79" s="233"/>
      <c r="F79" s="152">
        <f>F80+F81</f>
        <v>0</v>
      </c>
      <c r="G79" s="108"/>
      <c r="H79" s="108"/>
      <c r="I79" s="109"/>
      <c r="L79"/>
    </row>
    <row r="80" spans="1:12" x14ac:dyDescent="0.2">
      <c r="A80" s="79" t="s">
        <v>79</v>
      </c>
      <c r="B80" s="69"/>
      <c r="C80" s="4"/>
      <c r="D80" s="232"/>
      <c r="E80" s="233"/>
      <c r="F80" s="153">
        <f t="shared" ref="F80:F81" si="19">ROUND(D80*E80,2)</f>
        <v>0</v>
      </c>
      <c r="G80" s="108"/>
      <c r="H80" s="108"/>
      <c r="I80" s="109"/>
      <c r="L80"/>
    </row>
    <row r="81" spans="1:12" x14ac:dyDescent="0.2">
      <c r="A81" s="79" t="s">
        <v>80</v>
      </c>
      <c r="B81" s="69"/>
      <c r="C81" s="4"/>
      <c r="D81" s="232"/>
      <c r="E81" s="233"/>
      <c r="F81" s="153">
        <f t="shared" si="19"/>
        <v>0</v>
      </c>
      <c r="G81" s="108"/>
      <c r="H81" s="108"/>
      <c r="I81" s="109"/>
      <c r="L81"/>
    </row>
    <row r="82" spans="1:12" x14ac:dyDescent="0.2">
      <c r="A82" s="79" t="s">
        <v>54</v>
      </c>
      <c r="B82" s="132" t="s">
        <v>162</v>
      </c>
      <c r="C82" s="4"/>
      <c r="D82" s="232"/>
      <c r="E82" s="233"/>
      <c r="F82" s="152">
        <f>F83+F84</f>
        <v>0</v>
      </c>
      <c r="G82" s="177"/>
      <c r="H82" s="177"/>
      <c r="I82" s="178"/>
      <c r="L82"/>
    </row>
    <row r="83" spans="1:12" x14ac:dyDescent="0.2">
      <c r="A83" s="79" t="s">
        <v>81</v>
      </c>
      <c r="B83" s="69"/>
      <c r="C83" s="4"/>
      <c r="D83" s="232"/>
      <c r="E83" s="233"/>
      <c r="F83" s="153">
        <f t="shared" ref="F83:F84" si="20">ROUND(D83*E83,2)</f>
        <v>0</v>
      </c>
      <c r="G83" s="177"/>
      <c r="H83" s="177"/>
      <c r="I83" s="178"/>
      <c r="L83"/>
    </row>
    <row r="84" spans="1:12" x14ac:dyDescent="0.2">
      <c r="A84" s="79" t="s">
        <v>82</v>
      </c>
      <c r="B84" s="70"/>
      <c r="C84" s="4"/>
      <c r="D84" s="232"/>
      <c r="E84" s="233"/>
      <c r="F84" s="153">
        <f t="shared" si="20"/>
        <v>0</v>
      </c>
      <c r="G84" s="177"/>
      <c r="H84" s="177"/>
      <c r="I84" s="178"/>
      <c r="L84"/>
    </row>
    <row r="85" spans="1:12" ht="13.5" thickBot="1" x14ac:dyDescent="0.25">
      <c r="A85" s="94"/>
      <c r="B85" s="95"/>
      <c r="C85" s="96"/>
      <c r="D85" s="234"/>
      <c r="E85" s="235"/>
      <c r="F85" s="156"/>
      <c r="G85" s="177"/>
      <c r="H85" s="177"/>
      <c r="I85" s="178"/>
      <c r="L85"/>
    </row>
    <row r="86" spans="1:12" ht="13.5" thickBot="1" x14ac:dyDescent="0.25">
      <c r="A86" s="77" t="s">
        <v>149</v>
      </c>
      <c r="B86" s="68" t="s">
        <v>98</v>
      </c>
      <c r="C86" s="3"/>
      <c r="D86" s="227"/>
      <c r="E86" s="231"/>
      <c r="F86" s="157">
        <f>F87</f>
        <v>0</v>
      </c>
      <c r="G86" s="180"/>
      <c r="H86" s="180"/>
      <c r="I86" s="181"/>
      <c r="L86"/>
    </row>
    <row r="87" spans="1:12" ht="37.5" customHeight="1" x14ac:dyDescent="0.2">
      <c r="A87" s="94" t="s">
        <v>56</v>
      </c>
      <c r="B87" s="95" t="s">
        <v>167</v>
      </c>
      <c r="C87" s="136" t="s">
        <v>166</v>
      </c>
      <c r="D87" s="234"/>
      <c r="E87" s="235"/>
      <c r="F87" s="158">
        <f>IF(F64&gt;0, "0.00",ROUND((F38+F30+F19+F5)*0.02,2))</f>
        <v>0</v>
      </c>
      <c r="G87" s="179"/>
      <c r="H87" s="177"/>
      <c r="I87" s="178"/>
      <c r="L87"/>
    </row>
    <row r="88" spans="1:12" ht="13.5" thickBot="1" x14ac:dyDescent="0.25">
      <c r="A88" s="81"/>
      <c r="B88" s="74"/>
      <c r="C88" s="17"/>
      <c r="D88" s="236"/>
      <c r="E88" s="237"/>
      <c r="F88" s="159"/>
      <c r="G88" s="192"/>
      <c r="H88" s="192"/>
      <c r="I88" s="193"/>
      <c r="L88"/>
    </row>
    <row r="89" spans="1:12" ht="20.25" customHeight="1" thickBot="1" x14ac:dyDescent="0.25">
      <c r="A89" s="82" t="s">
        <v>51</v>
      </c>
      <c r="B89" s="75" t="s">
        <v>150</v>
      </c>
      <c r="C89" s="5"/>
      <c r="D89" s="238"/>
      <c r="E89" s="238"/>
      <c r="F89" s="151">
        <f>F5+F19+F30+F38+F64+F75+F86</f>
        <v>0</v>
      </c>
      <c r="G89" s="190"/>
      <c r="H89" s="190"/>
      <c r="I89" s="191"/>
      <c r="L89"/>
    </row>
    <row r="90" spans="1:12" ht="40.5" customHeight="1" x14ac:dyDescent="0.2">
      <c r="L90"/>
    </row>
    <row r="91" spans="1:12" x14ac:dyDescent="0.2">
      <c r="L91"/>
    </row>
    <row r="92" spans="1:12" x14ac:dyDescent="0.2">
      <c r="L92"/>
    </row>
  </sheetData>
  <customSheetViews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1"/>
      <headerFooter alignWithMargins="0">
        <oddFooter>&amp;L&amp;"Arial,Gras"&amp;9 22.08.06&amp;R&amp;9&amp;P</oddFooter>
      </headerFooter>
    </customSheetView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2"/>
      <headerFooter alignWithMargins="0">
        <oddFooter>&amp;L&amp;"Arial,Gras"&amp;9 22.08.06&amp;R&amp;9&amp;P</oddFooter>
      </headerFooter>
    </customSheetView>
  </customSheetViews>
  <mergeCells count="88">
    <mergeCell ref="C2:E2"/>
    <mergeCell ref="F1:G2"/>
    <mergeCell ref="I1:I2"/>
    <mergeCell ref="G28:I28"/>
    <mergeCell ref="G21:I21"/>
    <mergeCell ref="G45:I45"/>
    <mergeCell ref="G6:I6"/>
    <mergeCell ref="G20:I20"/>
    <mergeCell ref="G27:I27"/>
    <mergeCell ref="G35:I35"/>
    <mergeCell ref="G11:I11"/>
    <mergeCell ref="G22:I22"/>
    <mergeCell ref="G40:I40"/>
    <mergeCell ref="G23:I23"/>
    <mergeCell ref="G26:I26"/>
    <mergeCell ref="G13:I13"/>
    <mergeCell ref="G14:I14"/>
    <mergeCell ref="G9:I9"/>
    <mergeCell ref="G16:I16"/>
    <mergeCell ref="G89:I89"/>
    <mergeCell ref="G88:I88"/>
    <mergeCell ref="G75:I75"/>
    <mergeCell ref="G76:I76"/>
    <mergeCell ref="G84:I84"/>
    <mergeCell ref="G78:I78"/>
    <mergeCell ref="G82:I82"/>
    <mergeCell ref="G83:I83"/>
    <mergeCell ref="G87:I87"/>
    <mergeCell ref="G86:I86"/>
    <mergeCell ref="G85:I85"/>
    <mergeCell ref="G12:I12"/>
    <mergeCell ref="G24:I24"/>
    <mergeCell ref="G25:I25"/>
    <mergeCell ref="G29:I29"/>
    <mergeCell ref="C1:E1"/>
    <mergeCell ref="G7:I7"/>
    <mergeCell ref="G8:I8"/>
    <mergeCell ref="G17:I17"/>
    <mergeCell ref="G3:I3"/>
    <mergeCell ref="G19:I19"/>
    <mergeCell ref="G15:I15"/>
    <mergeCell ref="G4:I4"/>
    <mergeCell ref="G5:I5"/>
    <mergeCell ref="G10:I10"/>
    <mergeCell ref="G18:I18"/>
    <mergeCell ref="G46:I46"/>
    <mergeCell ref="G47:I47"/>
    <mergeCell ref="G36:I36"/>
    <mergeCell ref="G30:I30"/>
    <mergeCell ref="G41:I41"/>
    <mergeCell ref="G42:I42"/>
    <mergeCell ref="G34:I34"/>
    <mergeCell ref="G37:I37"/>
    <mergeCell ref="G43:I43"/>
    <mergeCell ref="G38:I38"/>
    <mergeCell ref="G39:I39"/>
    <mergeCell ref="G32:I32"/>
    <mergeCell ref="G31:I31"/>
    <mergeCell ref="G44:I44"/>
    <mergeCell ref="G33:I33"/>
    <mergeCell ref="G54:I54"/>
    <mergeCell ref="G48:I48"/>
    <mergeCell ref="G49:I49"/>
    <mergeCell ref="G50:I50"/>
    <mergeCell ref="G51:I51"/>
    <mergeCell ref="G52:I52"/>
    <mergeCell ref="G53:I53"/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G77:I77"/>
    <mergeCell ref="G71:I71"/>
    <mergeCell ref="G74:I74"/>
    <mergeCell ref="G68:I68"/>
    <mergeCell ref="G66:I66"/>
    <mergeCell ref="G67:I67"/>
    <mergeCell ref="G69:I69"/>
    <mergeCell ref="G70:I70"/>
    <mergeCell ref="G72:I72"/>
    <mergeCell ref="G73:I73"/>
    <mergeCell ref="G65:I65"/>
    <mergeCell ref="G64:I64"/>
  </mergeCells>
  <phoneticPr fontId="0" type="noConversion"/>
  <dataValidations count="2">
    <dataValidation type="list" allowBlank="1" showInputMessage="1" showErrorMessage="1" sqref="M19 L5:M6 L13:L18 M14:M15 L10:L11 M11:M12 L7:L8 M8:M9">
      <formula1>country</formula1>
    </dataValidation>
    <dataValidation type="list" showInputMessage="1" showErrorMessage="1" sqref="I1">
      <formula1>$K$6:$K$9</formula1>
    </dataValidation>
  </dataValidations>
  <pageMargins left="0.23622047244094491" right="0.23622047244094491" top="0.43307086614173229" bottom="0.23622047244094491" header="0.31496062992125984" footer="0.31496062992125984"/>
  <pageSetup paperSize="9" scale="73" fitToHeight="0" orientation="landscape" r:id="rId3"/>
  <headerFooter alignWithMargins="0">
    <oddFooter>&amp;R&amp;"Times New Roman,Normál"&amp;9&amp;P</oddFooter>
  </headerFooter>
  <legacyDrawing r:id="rId4"/>
  <tableParts count="2"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2"/>
  <sheetViews>
    <sheetView workbookViewId="0">
      <selection activeCell="D3" sqref="D1:E1048576"/>
    </sheetView>
  </sheetViews>
  <sheetFormatPr defaultRowHeight="12.75" x14ac:dyDescent="0.2"/>
  <cols>
    <col min="1" max="1" width="6.140625" style="21" customWidth="1"/>
    <col min="2" max="2" width="44.85546875" style="8" customWidth="1"/>
    <col min="3" max="3" width="9.28515625" customWidth="1"/>
    <col min="4" max="4" width="8.85546875" style="239" customWidth="1"/>
    <col min="5" max="5" width="15.5703125" style="239" customWidth="1"/>
    <col min="6" max="6" width="13.5703125" style="160" bestFit="1" customWidth="1"/>
    <col min="7" max="7" width="83.5703125" style="23" customWidth="1"/>
    <col min="8" max="8" width="8.140625" style="24" customWidth="1"/>
    <col min="9" max="9" width="8.28515625" style="25" customWidth="1"/>
    <col min="10" max="10" width="10.5703125" hidden="1" customWidth="1"/>
    <col min="11" max="11" width="10.85546875" hidden="1" customWidth="1"/>
    <col min="12" max="12" width="9.140625" style="91" customWidth="1"/>
  </cols>
  <sheetData>
    <row r="1" spans="1:13" ht="16.5" thickBot="1" x14ac:dyDescent="0.3">
      <c r="A1" s="20"/>
      <c r="B1" s="218" t="s">
        <v>96</v>
      </c>
      <c r="C1" s="182" t="s">
        <v>61</v>
      </c>
      <c r="D1" s="183"/>
      <c r="E1" s="197"/>
      <c r="F1" s="219"/>
      <c r="G1" s="220"/>
      <c r="H1" s="26" t="s">
        <v>15</v>
      </c>
      <c r="I1" s="223"/>
      <c r="J1" t="s">
        <v>20</v>
      </c>
    </row>
    <row r="2" spans="1:13" ht="16.5" thickBot="1" x14ac:dyDescent="0.3">
      <c r="A2" s="215"/>
      <c r="B2" s="216" t="s">
        <v>169</v>
      </c>
      <c r="C2" s="182"/>
      <c r="D2" s="183"/>
      <c r="E2" s="197"/>
      <c r="F2" s="221"/>
      <c r="G2" s="222"/>
      <c r="H2" s="217"/>
      <c r="I2" s="222"/>
    </row>
    <row r="3" spans="1:13" s="6" customFormat="1" ht="32.25" customHeight="1" thickBot="1" x14ac:dyDescent="0.25">
      <c r="A3" s="88" t="s">
        <v>7</v>
      </c>
      <c r="B3" s="88" t="s">
        <v>2</v>
      </c>
      <c r="C3" s="88" t="s">
        <v>0</v>
      </c>
      <c r="D3" s="224" t="s">
        <v>1</v>
      </c>
      <c r="E3" s="224" t="s">
        <v>35</v>
      </c>
      <c r="F3" s="149" t="s">
        <v>36</v>
      </c>
      <c r="G3" s="184" t="s">
        <v>58</v>
      </c>
      <c r="H3" s="185"/>
      <c r="I3" s="186"/>
      <c r="J3"/>
      <c r="L3" s="92"/>
    </row>
    <row r="4" spans="1:13" ht="13.5" thickBot="1" x14ac:dyDescent="0.25">
      <c r="A4" s="76"/>
      <c r="B4" s="67"/>
      <c r="C4" s="15"/>
      <c r="D4" s="225"/>
      <c r="E4" s="226"/>
      <c r="F4" s="150"/>
      <c r="G4" s="187"/>
      <c r="H4" s="187"/>
      <c r="I4" s="188"/>
      <c r="J4" s="6" t="s">
        <v>17</v>
      </c>
    </row>
    <row r="5" spans="1:13" ht="13.5" thickBot="1" x14ac:dyDescent="0.25">
      <c r="A5" s="77" t="s">
        <v>38</v>
      </c>
      <c r="B5" s="68" t="s">
        <v>8</v>
      </c>
      <c r="C5" s="3"/>
      <c r="D5" s="227"/>
      <c r="E5" s="228"/>
      <c r="F5" s="151">
        <f>F6+F9+F12+F15</f>
        <v>0</v>
      </c>
      <c r="G5" s="189"/>
      <c r="H5" s="180"/>
      <c r="I5" s="181"/>
      <c r="K5" t="s">
        <v>20</v>
      </c>
    </row>
    <row r="6" spans="1:13" x14ac:dyDescent="0.2">
      <c r="A6" s="97" t="s">
        <v>3</v>
      </c>
      <c r="B6" s="69" t="s">
        <v>120</v>
      </c>
      <c r="C6" s="1"/>
      <c r="D6" s="229"/>
      <c r="E6" s="230"/>
      <c r="F6" s="152">
        <f>F7+F8</f>
        <v>0</v>
      </c>
      <c r="G6" s="174"/>
      <c r="H6" s="175"/>
      <c r="I6" s="176"/>
      <c r="K6" t="s">
        <v>16</v>
      </c>
    </row>
    <row r="7" spans="1:13" ht="12.75" customHeight="1" x14ac:dyDescent="0.2">
      <c r="A7" s="97" t="s">
        <v>89</v>
      </c>
      <c r="B7" s="69"/>
      <c r="C7" s="1"/>
      <c r="D7" s="229"/>
      <c r="E7" s="230"/>
      <c r="F7" s="153">
        <f>ROUND(D7*E7,2)</f>
        <v>0</v>
      </c>
      <c r="G7" s="174"/>
      <c r="H7" s="175"/>
      <c r="I7" s="176"/>
      <c r="K7" t="s">
        <v>17</v>
      </c>
    </row>
    <row r="8" spans="1:13" ht="15.75" customHeight="1" x14ac:dyDescent="0.2">
      <c r="A8" s="97" t="s">
        <v>90</v>
      </c>
      <c r="B8" s="69"/>
      <c r="C8" s="1"/>
      <c r="D8" s="229"/>
      <c r="E8" s="230"/>
      <c r="F8" s="153">
        <f>ROUND(D8*E8,2)</f>
        <v>0</v>
      </c>
      <c r="G8" s="174"/>
      <c r="H8" s="175"/>
      <c r="I8" s="176"/>
      <c r="K8" t="s">
        <v>18</v>
      </c>
    </row>
    <row r="9" spans="1:13" x14ac:dyDescent="0.2">
      <c r="A9" s="97" t="s">
        <v>37</v>
      </c>
      <c r="B9" s="69" t="s">
        <v>119</v>
      </c>
      <c r="C9" s="1"/>
      <c r="D9" s="229"/>
      <c r="E9" s="230"/>
      <c r="F9" s="152">
        <f>F10+F11</f>
        <v>0</v>
      </c>
      <c r="G9" s="174"/>
      <c r="H9" s="175"/>
      <c r="I9" s="176"/>
      <c r="K9" t="s">
        <v>19</v>
      </c>
    </row>
    <row r="10" spans="1:13" ht="12.75" customHeight="1" x14ac:dyDescent="0.2">
      <c r="A10" s="97" t="s">
        <v>91</v>
      </c>
      <c r="B10" s="69"/>
      <c r="C10" s="1"/>
      <c r="D10" s="229"/>
      <c r="E10" s="230"/>
      <c r="F10" s="153">
        <f>ROUND(D10*E10,2)</f>
        <v>0</v>
      </c>
      <c r="G10" s="174"/>
      <c r="H10" s="175"/>
      <c r="I10" s="176"/>
    </row>
    <row r="11" spans="1:13" ht="15.75" customHeight="1" x14ac:dyDescent="0.2">
      <c r="A11" s="97" t="s">
        <v>92</v>
      </c>
      <c r="B11" s="69"/>
      <c r="C11" s="1"/>
      <c r="D11" s="229"/>
      <c r="E11" s="230"/>
      <c r="F11" s="153">
        <f>ROUND(D11*E11,2)</f>
        <v>0</v>
      </c>
      <c r="G11" s="174"/>
      <c r="H11" s="175"/>
      <c r="I11" s="176"/>
    </row>
    <row r="12" spans="1:13" x14ac:dyDescent="0.2">
      <c r="A12" s="97" t="s">
        <v>57</v>
      </c>
      <c r="B12" s="69" t="s">
        <v>118</v>
      </c>
      <c r="C12" s="1"/>
      <c r="D12" s="229"/>
      <c r="E12" s="230"/>
      <c r="F12" s="152">
        <f>F13+F14</f>
        <v>0</v>
      </c>
      <c r="G12" s="174"/>
      <c r="H12" s="175"/>
      <c r="I12" s="176"/>
    </row>
    <row r="13" spans="1:13" ht="12.75" customHeight="1" x14ac:dyDescent="0.2">
      <c r="A13" s="97" t="s">
        <v>93</v>
      </c>
      <c r="B13" s="69"/>
      <c r="C13" s="1"/>
      <c r="D13" s="229"/>
      <c r="E13" s="230"/>
      <c r="F13" s="153">
        <f t="shared" ref="F13:F14" si="0">ROUND(D13*E13,2)</f>
        <v>0</v>
      </c>
      <c r="G13" s="174"/>
      <c r="H13" s="175"/>
      <c r="I13" s="176"/>
    </row>
    <row r="14" spans="1:13" ht="15.75" customHeight="1" x14ac:dyDescent="0.2">
      <c r="A14" s="97" t="s">
        <v>94</v>
      </c>
      <c r="B14" s="69"/>
      <c r="C14" s="1"/>
      <c r="D14" s="229"/>
      <c r="E14" s="230"/>
      <c r="F14" s="153">
        <f t="shared" si="0"/>
        <v>0</v>
      </c>
      <c r="G14" s="174"/>
      <c r="H14" s="175"/>
      <c r="I14" s="176"/>
    </row>
    <row r="15" spans="1:13" x14ac:dyDescent="0.2">
      <c r="A15" s="97" t="s">
        <v>115</v>
      </c>
      <c r="B15" s="69" t="s">
        <v>84</v>
      </c>
      <c r="C15" s="1"/>
      <c r="D15" s="229"/>
      <c r="E15" s="230"/>
      <c r="F15" s="152">
        <f>F16+F17</f>
        <v>0</v>
      </c>
      <c r="G15" s="174"/>
      <c r="H15" s="175"/>
      <c r="I15" s="176"/>
      <c r="K15" s="90"/>
      <c r="M15" s="90"/>
    </row>
    <row r="16" spans="1:13" s="90" customFormat="1" ht="14.25" customHeight="1" x14ac:dyDescent="0.2">
      <c r="A16" s="97" t="s">
        <v>116</v>
      </c>
      <c r="B16" s="69"/>
      <c r="C16" s="1"/>
      <c r="D16" s="229"/>
      <c r="E16" s="230"/>
      <c r="F16" s="153">
        <f t="shared" ref="F16:F17" si="1">ROUND(D16*E16,2)</f>
        <v>0</v>
      </c>
      <c r="G16" s="174"/>
      <c r="H16" s="175"/>
      <c r="I16" s="176"/>
      <c r="L16" s="91"/>
    </row>
    <row r="17" spans="1:13" s="90" customFormat="1" ht="13.5" customHeight="1" x14ac:dyDescent="0.2">
      <c r="A17" s="97" t="s">
        <v>117</v>
      </c>
      <c r="B17" s="69"/>
      <c r="C17" s="1"/>
      <c r="D17" s="229"/>
      <c r="E17" s="230"/>
      <c r="F17" s="153">
        <f t="shared" si="1"/>
        <v>0</v>
      </c>
      <c r="G17" s="174"/>
      <c r="H17" s="175"/>
      <c r="I17" s="176"/>
      <c r="K17"/>
      <c r="L17" s="91"/>
    </row>
    <row r="18" spans="1:13" ht="13.5" thickBot="1" x14ac:dyDescent="0.25">
      <c r="A18" s="97"/>
      <c r="B18" s="69"/>
      <c r="C18" s="1"/>
      <c r="D18" s="229"/>
      <c r="E18" s="230"/>
      <c r="F18" s="154"/>
      <c r="G18" s="174"/>
      <c r="H18" s="175"/>
      <c r="I18" s="176"/>
      <c r="M18" s="90"/>
    </row>
    <row r="19" spans="1:13" ht="13.5" thickBot="1" x14ac:dyDescent="0.25">
      <c r="A19" s="77" t="s">
        <v>52</v>
      </c>
      <c r="B19" s="68" t="s">
        <v>9</v>
      </c>
      <c r="C19" s="3"/>
      <c r="D19" s="227"/>
      <c r="E19" s="231"/>
      <c r="F19" s="155">
        <f>F20+F23+F26</f>
        <v>0</v>
      </c>
      <c r="G19" s="180"/>
      <c r="H19" s="180"/>
      <c r="I19" s="181"/>
      <c r="M19" s="90"/>
    </row>
    <row r="20" spans="1:13" ht="25.5" x14ac:dyDescent="0.2">
      <c r="A20" s="79" t="s">
        <v>4</v>
      </c>
      <c r="B20" s="70" t="s">
        <v>109</v>
      </c>
      <c r="C20" s="4"/>
      <c r="D20" s="232"/>
      <c r="E20" s="233"/>
      <c r="F20" s="152">
        <f>F21+F22</f>
        <v>0</v>
      </c>
      <c r="G20" s="177"/>
      <c r="H20" s="177"/>
      <c r="I20" s="178"/>
    </row>
    <row r="21" spans="1:13" ht="14.25" customHeight="1" x14ac:dyDescent="0.2">
      <c r="A21" s="79" t="s">
        <v>62</v>
      </c>
      <c r="B21" s="70"/>
      <c r="C21" s="4"/>
      <c r="D21" s="232"/>
      <c r="E21" s="233"/>
      <c r="F21" s="153">
        <f t="shared" ref="F21:F22" si="2">ROUND(D21*E21,2)</f>
        <v>0</v>
      </c>
      <c r="G21" s="177"/>
      <c r="H21" s="177"/>
      <c r="I21" s="178"/>
    </row>
    <row r="22" spans="1:13" ht="15.75" customHeight="1" x14ac:dyDescent="0.2">
      <c r="A22" s="79" t="s">
        <v>63</v>
      </c>
      <c r="B22" s="70"/>
      <c r="C22" s="4"/>
      <c r="D22" s="232"/>
      <c r="E22" s="233"/>
      <c r="F22" s="153">
        <f t="shared" si="2"/>
        <v>0</v>
      </c>
      <c r="G22" s="177"/>
      <c r="H22" s="177"/>
      <c r="I22" s="178"/>
    </row>
    <row r="23" spans="1:13" ht="25.5" x14ac:dyDescent="0.2">
      <c r="A23" s="79" t="s">
        <v>123</v>
      </c>
      <c r="B23" s="70" t="s">
        <v>110</v>
      </c>
      <c r="C23" s="4"/>
      <c r="D23" s="232"/>
      <c r="E23" s="233"/>
      <c r="F23" s="152">
        <f>F24+F25</f>
        <v>0</v>
      </c>
      <c r="G23" s="177"/>
      <c r="H23" s="177"/>
      <c r="I23" s="178"/>
    </row>
    <row r="24" spans="1:13" ht="14.25" customHeight="1" x14ac:dyDescent="0.2">
      <c r="A24" s="79" t="s">
        <v>64</v>
      </c>
      <c r="B24" s="70"/>
      <c r="C24" s="4"/>
      <c r="D24" s="232"/>
      <c r="E24" s="233"/>
      <c r="F24" s="153">
        <f t="shared" ref="F24:F25" si="3">ROUND(D24*E24,2)</f>
        <v>0</v>
      </c>
      <c r="G24" s="177"/>
      <c r="H24" s="177"/>
      <c r="I24" s="178"/>
    </row>
    <row r="25" spans="1:13" x14ac:dyDescent="0.2">
      <c r="A25" s="79" t="s">
        <v>65</v>
      </c>
      <c r="B25" s="70"/>
      <c r="C25" s="4"/>
      <c r="D25" s="232"/>
      <c r="E25" s="233"/>
      <c r="F25" s="153">
        <f t="shared" si="3"/>
        <v>0</v>
      </c>
      <c r="G25" s="177"/>
      <c r="H25" s="177"/>
      <c r="I25" s="178"/>
    </row>
    <row r="26" spans="1:13" x14ac:dyDescent="0.2">
      <c r="A26" s="79" t="s">
        <v>124</v>
      </c>
      <c r="B26" s="69" t="s">
        <v>111</v>
      </c>
      <c r="C26" s="4"/>
      <c r="D26" s="232"/>
      <c r="E26" s="233"/>
      <c r="F26" s="152">
        <f>F27+F28</f>
        <v>0</v>
      </c>
      <c r="G26" s="177"/>
      <c r="H26" s="177"/>
      <c r="I26" s="178"/>
    </row>
    <row r="27" spans="1:13" x14ac:dyDescent="0.2">
      <c r="A27" s="79" t="s">
        <v>125</v>
      </c>
      <c r="B27" s="69"/>
      <c r="C27" s="4"/>
      <c r="D27" s="232"/>
      <c r="E27" s="233"/>
      <c r="F27" s="153">
        <f t="shared" ref="F27:F28" si="4">ROUND(D27*E27,2)</f>
        <v>0</v>
      </c>
      <c r="G27" s="177"/>
      <c r="H27" s="177"/>
      <c r="I27" s="178"/>
    </row>
    <row r="28" spans="1:13" x14ac:dyDescent="0.2">
      <c r="A28" s="79" t="s">
        <v>126</v>
      </c>
      <c r="B28" s="69"/>
      <c r="C28" s="4"/>
      <c r="D28" s="232"/>
      <c r="E28" s="233"/>
      <c r="F28" s="153">
        <f t="shared" si="4"/>
        <v>0</v>
      </c>
      <c r="G28" s="177"/>
      <c r="H28" s="177"/>
      <c r="I28" s="178"/>
    </row>
    <row r="29" spans="1:13" ht="13.5" thickBot="1" x14ac:dyDescent="0.25">
      <c r="A29" s="78"/>
      <c r="B29" s="71"/>
      <c r="C29" s="1"/>
      <c r="D29" s="229"/>
      <c r="E29" s="230"/>
      <c r="F29" s="154"/>
      <c r="G29" s="177"/>
      <c r="H29" s="177"/>
      <c r="I29" s="178"/>
    </row>
    <row r="30" spans="1:13" ht="13.5" thickBot="1" x14ac:dyDescent="0.25">
      <c r="A30" s="77" t="s">
        <v>127</v>
      </c>
      <c r="B30" s="68" t="s">
        <v>10</v>
      </c>
      <c r="C30" s="3"/>
      <c r="D30" s="227"/>
      <c r="E30" s="231"/>
      <c r="F30" s="155">
        <f>F31+F34</f>
        <v>0</v>
      </c>
      <c r="G30" s="180"/>
      <c r="H30" s="180"/>
      <c r="I30" s="181"/>
    </row>
    <row r="31" spans="1:13" x14ac:dyDescent="0.2">
      <c r="A31" s="79" t="s">
        <v>39</v>
      </c>
      <c r="B31" s="70" t="s">
        <v>97</v>
      </c>
      <c r="C31" s="4"/>
      <c r="D31" s="232"/>
      <c r="E31" s="233"/>
      <c r="F31" s="152">
        <f>F32+F33</f>
        <v>0</v>
      </c>
      <c r="G31" s="177"/>
      <c r="H31" s="177"/>
      <c r="I31" s="178"/>
    </row>
    <row r="32" spans="1:13" x14ac:dyDescent="0.2">
      <c r="A32" s="79" t="s">
        <v>66</v>
      </c>
      <c r="B32" s="70"/>
      <c r="C32" s="4"/>
      <c r="D32" s="232"/>
      <c r="E32" s="233"/>
      <c r="F32" s="153">
        <f t="shared" ref="F32:F33" si="5">ROUND(D32*E32,2)</f>
        <v>0</v>
      </c>
      <c r="G32" s="177"/>
      <c r="H32" s="177"/>
      <c r="I32" s="178"/>
    </row>
    <row r="33" spans="1:12" x14ac:dyDescent="0.2">
      <c r="A33" s="79" t="s">
        <v>67</v>
      </c>
      <c r="B33" s="70"/>
      <c r="C33" s="4"/>
      <c r="D33" s="232"/>
      <c r="E33" s="233"/>
      <c r="F33" s="153">
        <f t="shared" si="5"/>
        <v>0</v>
      </c>
      <c r="G33" s="177"/>
      <c r="H33" s="177"/>
      <c r="I33" s="178"/>
    </row>
    <row r="34" spans="1:12" ht="13.5" customHeight="1" x14ac:dyDescent="0.2">
      <c r="A34" s="79" t="s">
        <v>40</v>
      </c>
      <c r="B34" s="69" t="s">
        <v>95</v>
      </c>
      <c r="C34" s="4"/>
      <c r="D34" s="232"/>
      <c r="E34" s="233"/>
      <c r="F34" s="152">
        <f>F35+F36</f>
        <v>0</v>
      </c>
      <c r="G34" s="177"/>
      <c r="H34" s="177"/>
      <c r="I34" s="178"/>
      <c r="L34"/>
    </row>
    <row r="35" spans="1:12" ht="13.5" customHeight="1" x14ac:dyDescent="0.2">
      <c r="A35" s="79" t="s">
        <v>128</v>
      </c>
      <c r="B35" s="69"/>
      <c r="C35" s="4"/>
      <c r="D35" s="232"/>
      <c r="E35" s="233"/>
      <c r="F35" s="153">
        <f t="shared" ref="F35:F36" si="6">ROUND(D35*E35,2)</f>
        <v>0</v>
      </c>
      <c r="G35" s="177"/>
      <c r="H35" s="177"/>
      <c r="I35" s="178"/>
      <c r="L35"/>
    </row>
    <row r="36" spans="1:12" ht="13.5" customHeight="1" x14ac:dyDescent="0.2">
      <c r="A36" s="79" t="s">
        <v>68</v>
      </c>
      <c r="B36" s="69"/>
      <c r="C36" s="4"/>
      <c r="D36" s="232"/>
      <c r="E36" s="233"/>
      <c r="F36" s="153">
        <f t="shared" si="6"/>
        <v>0</v>
      </c>
      <c r="G36" s="177"/>
      <c r="H36" s="177"/>
      <c r="I36" s="178"/>
      <c r="L36"/>
    </row>
    <row r="37" spans="1:12" ht="13.5" thickBot="1" x14ac:dyDescent="0.25">
      <c r="A37" s="80"/>
      <c r="B37" s="72"/>
      <c r="C37" s="1"/>
      <c r="D37" s="229"/>
      <c r="E37" s="230"/>
      <c r="F37" s="154"/>
      <c r="G37" s="177"/>
      <c r="H37" s="177"/>
      <c r="I37" s="178"/>
      <c r="L37"/>
    </row>
    <row r="38" spans="1:12" ht="13.5" thickBot="1" x14ac:dyDescent="0.25">
      <c r="A38" s="77" t="s">
        <v>129</v>
      </c>
      <c r="B38" s="68" t="s">
        <v>14</v>
      </c>
      <c r="C38" s="3"/>
      <c r="D38" s="227"/>
      <c r="E38" s="231"/>
      <c r="F38" s="155">
        <f>F39+F42+F45+F48+F51+F54+F57+F60</f>
        <v>0</v>
      </c>
      <c r="G38" s="180"/>
      <c r="H38" s="180"/>
      <c r="I38" s="181"/>
      <c r="L38"/>
    </row>
    <row r="39" spans="1:12" x14ac:dyDescent="0.2">
      <c r="A39" s="97" t="s">
        <v>42</v>
      </c>
      <c r="B39" s="71" t="s">
        <v>11</v>
      </c>
      <c r="C39" s="1"/>
      <c r="D39" s="229"/>
      <c r="E39" s="230"/>
      <c r="F39" s="152">
        <f>F40+F41</f>
        <v>0</v>
      </c>
      <c r="G39" s="174"/>
      <c r="H39" s="175"/>
      <c r="I39" s="176"/>
      <c r="L39"/>
    </row>
    <row r="40" spans="1:12" x14ac:dyDescent="0.2">
      <c r="A40" s="79" t="s">
        <v>69</v>
      </c>
      <c r="B40" s="71"/>
      <c r="C40" s="1"/>
      <c r="D40" s="229"/>
      <c r="E40" s="230"/>
      <c r="F40" s="153">
        <f t="shared" ref="F40:F41" si="7">ROUND(D40*E40,2)</f>
        <v>0</v>
      </c>
      <c r="G40" s="174"/>
      <c r="H40" s="175"/>
      <c r="I40" s="176"/>
      <c r="L40"/>
    </row>
    <row r="41" spans="1:12" x14ac:dyDescent="0.2">
      <c r="A41" s="79" t="s">
        <v>70</v>
      </c>
      <c r="B41" s="71"/>
      <c r="C41" s="1"/>
      <c r="D41" s="229"/>
      <c r="E41" s="230"/>
      <c r="F41" s="153">
        <f t="shared" si="7"/>
        <v>0</v>
      </c>
      <c r="G41" s="174"/>
      <c r="H41" s="175"/>
      <c r="I41" s="176"/>
      <c r="L41"/>
    </row>
    <row r="42" spans="1:12" x14ac:dyDescent="0.2">
      <c r="A42" s="97" t="s">
        <v>43</v>
      </c>
      <c r="B42" s="71" t="s">
        <v>22</v>
      </c>
      <c r="C42" s="1"/>
      <c r="D42" s="229"/>
      <c r="E42" s="230"/>
      <c r="F42" s="152">
        <f>F43+F44</f>
        <v>0</v>
      </c>
      <c r="G42" s="174"/>
      <c r="H42" s="175"/>
      <c r="I42" s="176"/>
      <c r="L42"/>
    </row>
    <row r="43" spans="1:12" x14ac:dyDescent="0.2">
      <c r="A43" s="97" t="s">
        <v>71</v>
      </c>
      <c r="B43" s="71"/>
      <c r="C43" s="1"/>
      <c r="D43" s="229"/>
      <c r="E43" s="230"/>
      <c r="F43" s="153">
        <f t="shared" ref="F43:F44" si="8">ROUND(D43*E43,2)</f>
        <v>0</v>
      </c>
      <c r="G43" s="174"/>
      <c r="H43" s="175"/>
      <c r="I43" s="176"/>
      <c r="L43"/>
    </row>
    <row r="44" spans="1:12" x14ac:dyDescent="0.2">
      <c r="A44" s="97" t="s">
        <v>72</v>
      </c>
      <c r="B44" s="71"/>
      <c r="C44" s="1"/>
      <c r="D44" s="229"/>
      <c r="E44" s="230"/>
      <c r="F44" s="153">
        <f t="shared" si="8"/>
        <v>0</v>
      </c>
      <c r="G44" s="174"/>
      <c r="H44" s="175"/>
      <c r="I44" s="176"/>
      <c r="L44"/>
    </row>
    <row r="45" spans="1:12" x14ac:dyDescent="0.2">
      <c r="A45" s="93" t="s">
        <v>130</v>
      </c>
      <c r="B45" s="73" t="s">
        <v>121</v>
      </c>
      <c r="C45" s="1"/>
      <c r="D45" s="229"/>
      <c r="E45" s="230"/>
      <c r="F45" s="152">
        <f>F46+F47</f>
        <v>0</v>
      </c>
      <c r="G45" s="174"/>
      <c r="H45" s="175"/>
      <c r="I45" s="176"/>
      <c r="L45"/>
    </row>
    <row r="46" spans="1:12" x14ac:dyDescent="0.2">
      <c r="A46" s="93" t="s">
        <v>131</v>
      </c>
      <c r="B46" s="73"/>
      <c r="C46" s="1"/>
      <c r="D46" s="229"/>
      <c r="E46" s="230"/>
      <c r="F46" s="153">
        <f t="shared" ref="F46:F47" si="9">ROUND(D46*E46,2)</f>
        <v>0</v>
      </c>
      <c r="G46" s="174"/>
      <c r="H46" s="175"/>
      <c r="I46" s="176"/>
      <c r="L46"/>
    </row>
    <row r="47" spans="1:12" x14ac:dyDescent="0.2">
      <c r="A47" s="93" t="s">
        <v>132</v>
      </c>
      <c r="B47" s="73"/>
      <c r="C47" s="1"/>
      <c r="D47" s="229"/>
      <c r="E47" s="230"/>
      <c r="F47" s="153">
        <f t="shared" si="9"/>
        <v>0</v>
      </c>
      <c r="G47" s="174"/>
      <c r="H47" s="175"/>
      <c r="I47" s="176"/>
      <c r="L47"/>
    </row>
    <row r="48" spans="1:12" x14ac:dyDescent="0.2">
      <c r="A48" s="79" t="s">
        <v>133</v>
      </c>
      <c r="B48" s="70" t="s">
        <v>12</v>
      </c>
      <c r="C48" s="4"/>
      <c r="D48" s="232"/>
      <c r="E48" s="233"/>
      <c r="F48" s="152">
        <f>F49+F50</f>
        <v>0</v>
      </c>
      <c r="G48" s="174"/>
      <c r="H48" s="175"/>
      <c r="I48" s="176"/>
      <c r="L48"/>
    </row>
    <row r="49" spans="1:12" x14ac:dyDescent="0.2">
      <c r="A49" s="79" t="s">
        <v>134</v>
      </c>
      <c r="B49" s="70"/>
      <c r="C49" s="4"/>
      <c r="D49" s="232"/>
      <c r="E49" s="233"/>
      <c r="F49" s="153">
        <f t="shared" ref="F49:F50" si="10">ROUND(D49*E49,2)</f>
        <v>0</v>
      </c>
      <c r="G49" s="174"/>
      <c r="H49" s="175"/>
      <c r="I49" s="176"/>
      <c r="L49"/>
    </row>
    <row r="50" spans="1:12" x14ac:dyDescent="0.2">
      <c r="A50" s="79" t="s">
        <v>135</v>
      </c>
      <c r="B50" s="70"/>
      <c r="C50" s="4"/>
      <c r="D50" s="232"/>
      <c r="E50" s="233"/>
      <c r="F50" s="153">
        <f t="shared" si="10"/>
        <v>0</v>
      </c>
      <c r="G50" s="174"/>
      <c r="H50" s="175"/>
      <c r="I50" s="176"/>
      <c r="L50"/>
    </row>
    <row r="51" spans="1:12" x14ac:dyDescent="0.2">
      <c r="A51" s="79" t="s">
        <v>136</v>
      </c>
      <c r="B51" s="70" t="s">
        <v>161</v>
      </c>
      <c r="C51" s="4"/>
      <c r="D51" s="232"/>
      <c r="E51" s="233"/>
      <c r="F51" s="152">
        <f>F52+F53</f>
        <v>0</v>
      </c>
      <c r="G51" s="174"/>
      <c r="H51" s="175"/>
      <c r="I51" s="176"/>
      <c r="L51"/>
    </row>
    <row r="52" spans="1:12" x14ac:dyDescent="0.2">
      <c r="A52" s="79" t="s">
        <v>137</v>
      </c>
      <c r="B52" s="70"/>
      <c r="C52" s="4"/>
      <c r="D52" s="232"/>
      <c r="E52" s="233"/>
      <c r="F52" s="153">
        <f t="shared" ref="F52:F53" si="11">ROUND(D52*E52,2)</f>
        <v>0</v>
      </c>
      <c r="G52" s="174"/>
      <c r="H52" s="175"/>
      <c r="I52" s="176"/>
      <c r="L52"/>
    </row>
    <row r="53" spans="1:12" x14ac:dyDescent="0.2">
      <c r="A53" s="79" t="s">
        <v>138</v>
      </c>
      <c r="B53" s="70"/>
      <c r="C53" s="4"/>
      <c r="D53" s="232"/>
      <c r="E53" s="233"/>
      <c r="F53" s="153">
        <f t="shared" si="11"/>
        <v>0</v>
      </c>
      <c r="G53" s="174"/>
      <c r="H53" s="175"/>
      <c r="I53" s="176"/>
      <c r="L53"/>
    </row>
    <row r="54" spans="1:12" x14ac:dyDescent="0.2">
      <c r="A54" s="79" t="s">
        <v>139</v>
      </c>
      <c r="B54" s="70" t="s">
        <v>122</v>
      </c>
      <c r="C54" s="4"/>
      <c r="D54" s="232"/>
      <c r="E54" s="233"/>
      <c r="F54" s="152">
        <f>F55+F56</f>
        <v>0</v>
      </c>
      <c r="G54" s="174"/>
      <c r="H54" s="175"/>
      <c r="I54" s="176"/>
      <c r="L54"/>
    </row>
    <row r="55" spans="1:12" x14ac:dyDescent="0.2">
      <c r="A55" s="79" t="s">
        <v>140</v>
      </c>
      <c r="B55" s="70"/>
      <c r="C55" s="4"/>
      <c r="D55" s="232"/>
      <c r="E55" s="233"/>
      <c r="F55" s="153">
        <f t="shared" ref="F55:F56" si="12">ROUND(D55*E55,2)</f>
        <v>0</v>
      </c>
      <c r="G55" s="174"/>
      <c r="H55" s="175"/>
      <c r="I55" s="176"/>
      <c r="L55"/>
    </row>
    <row r="56" spans="1:12" x14ac:dyDescent="0.2">
      <c r="A56" s="79" t="s">
        <v>141</v>
      </c>
      <c r="B56" s="70"/>
      <c r="C56" s="4"/>
      <c r="D56" s="232"/>
      <c r="E56" s="233"/>
      <c r="F56" s="153">
        <f t="shared" si="12"/>
        <v>0</v>
      </c>
      <c r="G56" s="174"/>
      <c r="H56" s="175"/>
      <c r="I56" s="176"/>
      <c r="L56"/>
    </row>
    <row r="57" spans="1:12" x14ac:dyDescent="0.2">
      <c r="A57" s="79" t="s">
        <v>142</v>
      </c>
      <c r="B57" s="70" t="s">
        <v>163</v>
      </c>
      <c r="C57" s="4"/>
      <c r="D57" s="232"/>
      <c r="E57" s="233"/>
      <c r="F57" s="152">
        <f>F58+F59</f>
        <v>0</v>
      </c>
      <c r="G57" s="174"/>
      <c r="H57" s="175"/>
      <c r="I57" s="176"/>
      <c r="L57"/>
    </row>
    <row r="58" spans="1:12" x14ac:dyDescent="0.2">
      <c r="A58" s="79" t="s">
        <v>143</v>
      </c>
      <c r="B58" s="70"/>
      <c r="C58" s="4"/>
      <c r="D58" s="232"/>
      <c r="E58" s="233"/>
      <c r="F58" s="153">
        <f t="shared" ref="F58:F59" si="13">ROUND(D58*E58,2)</f>
        <v>0</v>
      </c>
      <c r="G58" s="174"/>
      <c r="H58" s="175"/>
      <c r="I58" s="176"/>
      <c r="L58"/>
    </row>
    <row r="59" spans="1:12" x14ac:dyDescent="0.2">
      <c r="A59" s="79" t="s">
        <v>144</v>
      </c>
      <c r="B59" s="70"/>
      <c r="C59" s="4"/>
      <c r="D59" s="232"/>
      <c r="E59" s="233"/>
      <c r="F59" s="153">
        <f t="shared" si="13"/>
        <v>0</v>
      </c>
      <c r="G59" s="174"/>
      <c r="H59" s="175"/>
      <c r="I59" s="176"/>
      <c r="L59"/>
    </row>
    <row r="60" spans="1:12" x14ac:dyDescent="0.2">
      <c r="A60" s="79" t="s">
        <v>145</v>
      </c>
      <c r="B60" s="69" t="s">
        <v>95</v>
      </c>
      <c r="C60" s="4"/>
      <c r="D60" s="232"/>
      <c r="E60" s="233"/>
      <c r="F60" s="152">
        <f>F61+F62</f>
        <v>0</v>
      </c>
      <c r="G60" s="174"/>
      <c r="H60" s="175"/>
      <c r="I60" s="176"/>
      <c r="L60"/>
    </row>
    <row r="61" spans="1:12" x14ac:dyDescent="0.2">
      <c r="A61" s="79" t="s">
        <v>146</v>
      </c>
      <c r="B61" s="69"/>
      <c r="C61" s="4"/>
      <c r="D61" s="232"/>
      <c r="E61" s="233"/>
      <c r="F61" s="153">
        <f t="shared" ref="F61:F62" si="14">ROUND(D61*E61,2)</f>
        <v>0</v>
      </c>
      <c r="G61" s="174"/>
      <c r="H61" s="175"/>
      <c r="I61" s="176"/>
      <c r="L61"/>
    </row>
    <row r="62" spans="1:12" x14ac:dyDescent="0.2">
      <c r="A62" s="79" t="s">
        <v>147</v>
      </c>
      <c r="B62" s="69"/>
      <c r="C62" s="4"/>
      <c r="D62" s="232"/>
      <c r="E62" s="233"/>
      <c r="F62" s="153">
        <f t="shared" si="14"/>
        <v>0</v>
      </c>
      <c r="G62" s="174"/>
      <c r="H62" s="175"/>
      <c r="I62" s="176"/>
      <c r="L62"/>
    </row>
    <row r="63" spans="1:12" ht="13.5" thickBot="1" x14ac:dyDescent="0.25">
      <c r="A63" s="79"/>
      <c r="B63" s="69"/>
      <c r="C63" s="4"/>
      <c r="D63" s="232"/>
      <c r="E63" s="233"/>
      <c r="F63" s="154"/>
      <c r="G63" s="174"/>
      <c r="H63" s="175"/>
      <c r="I63" s="176"/>
      <c r="L63"/>
    </row>
    <row r="64" spans="1:12" ht="13.5" thickBot="1" x14ac:dyDescent="0.25">
      <c r="A64" s="77" t="s">
        <v>148</v>
      </c>
      <c r="B64" s="68" t="s">
        <v>114</v>
      </c>
      <c r="C64" s="3"/>
      <c r="D64" s="227"/>
      <c r="E64" s="231"/>
      <c r="F64" s="155">
        <f>F65+F68+F71</f>
        <v>0</v>
      </c>
      <c r="G64" s="180"/>
      <c r="H64" s="180"/>
      <c r="I64" s="181"/>
      <c r="L64"/>
    </row>
    <row r="65" spans="1:12" x14ac:dyDescent="0.2">
      <c r="A65" s="79" t="s">
        <v>44</v>
      </c>
      <c r="B65" s="69" t="s">
        <v>49</v>
      </c>
      <c r="C65" s="4"/>
      <c r="D65" s="232"/>
      <c r="E65" s="233"/>
      <c r="F65" s="152">
        <f>F66+F67</f>
        <v>0</v>
      </c>
      <c r="G65" s="179"/>
      <c r="H65" s="177"/>
      <c r="I65" s="178"/>
      <c r="L65"/>
    </row>
    <row r="66" spans="1:12" x14ac:dyDescent="0.2">
      <c r="A66" s="79" t="s">
        <v>73</v>
      </c>
      <c r="B66" s="69"/>
      <c r="C66" s="4"/>
      <c r="D66" s="232"/>
      <c r="E66" s="233"/>
      <c r="F66" s="153">
        <f t="shared" ref="F66:F67" si="15">ROUND(D66*E66,2)</f>
        <v>0</v>
      </c>
      <c r="G66" s="179"/>
      <c r="H66" s="177"/>
      <c r="I66" s="178"/>
      <c r="L66"/>
    </row>
    <row r="67" spans="1:12" x14ac:dyDescent="0.2">
      <c r="A67" s="79" t="s">
        <v>74</v>
      </c>
      <c r="B67" s="69"/>
      <c r="C67" s="4"/>
      <c r="D67" s="232"/>
      <c r="E67" s="233"/>
      <c r="F67" s="153">
        <f t="shared" si="15"/>
        <v>0</v>
      </c>
      <c r="G67" s="179"/>
      <c r="H67" s="177"/>
      <c r="I67" s="178"/>
      <c r="L67"/>
    </row>
    <row r="68" spans="1:12" ht="13.5" customHeight="1" x14ac:dyDescent="0.2">
      <c r="A68" s="79" t="s">
        <v>45</v>
      </c>
      <c r="B68" s="69" t="s">
        <v>50</v>
      </c>
      <c r="C68" s="4"/>
      <c r="D68" s="232"/>
      <c r="E68" s="233"/>
      <c r="F68" s="152">
        <f>F69+F70</f>
        <v>0</v>
      </c>
      <c r="G68" s="179"/>
      <c r="H68" s="177"/>
      <c r="I68" s="178"/>
      <c r="L68"/>
    </row>
    <row r="69" spans="1:12" ht="13.5" customHeight="1" x14ac:dyDescent="0.2">
      <c r="A69" s="79" t="s">
        <v>75</v>
      </c>
      <c r="B69" s="69"/>
      <c r="C69" s="4"/>
      <c r="D69" s="232"/>
      <c r="E69" s="233"/>
      <c r="F69" s="153">
        <f t="shared" ref="F69:F70" si="16">ROUND(D69*E69,2)</f>
        <v>0</v>
      </c>
      <c r="G69" s="179"/>
      <c r="H69" s="177"/>
      <c r="I69" s="178"/>
      <c r="L69"/>
    </row>
    <row r="70" spans="1:12" ht="13.5" customHeight="1" x14ac:dyDescent="0.2">
      <c r="A70" s="79" t="s">
        <v>76</v>
      </c>
      <c r="B70" s="69"/>
      <c r="C70" s="4"/>
      <c r="D70" s="232"/>
      <c r="E70" s="233"/>
      <c r="F70" s="153">
        <f t="shared" si="16"/>
        <v>0</v>
      </c>
      <c r="G70" s="179"/>
      <c r="H70" s="177"/>
      <c r="I70" s="178"/>
      <c r="L70"/>
    </row>
    <row r="71" spans="1:12" x14ac:dyDescent="0.2">
      <c r="A71" s="79" t="s">
        <v>85</v>
      </c>
      <c r="B71" s="69" t="s">
        <v>88</v>
      </c>
      <c r="C71" s="4"/>
      <c r="D71" s="232"/>
      <c r="E71" s="233"/>
      <c r="F71" s="152">
        <f>F72+F73</f>
        <v>0</v>
      </c>
      <c r="G71" s="179"/>
      <c r="H71" s="177"/>
      <c r="I71" s="178"/>
      <c r="L71"/>
    </row>
    <row r="72" spans="1:12" x14ac:dyDescent="0.2">
      <c r="A72" s="79" t="s">
        <v>86</v>
      </c>
      <c r="B72" s="69"/>
      <c r="C72" s="4"/>
      <c r="D72" s="232"/>
      <c r="E72" s="233"/>
      <c r="F72" s="153">
        <f t="shared" ref="F72:F73" si="17">ROUND(D72*E72,2)</f>
        <v>0</v>
      </c>
      <c r="G72" s="179"/>
      <c r="H72" s="177"/>
      <c r="I72" s="178"/>
      <c r="L72"/>
    </row>
    <row r="73" spans="1:12" x14ac:dyDescent="0.2">
      <c r="A73" s="79" t="s">
        <v>87</v>
      </c>
      <c r="B73" s="69"/>
      <c r="C73" s="4"/>
      <c r="D73" s="232"/>
      <c r="E73" s="233"/>
      <c r="F73" s="153">
        <f t="shared" si="17"/>
        <v>0</v>
      </c>
      <c r="G73" s="179"/>
      <c r="H73" s="177"/>
      <c r="I73" s="178"/>
      <c r="L73"/>
    </row>
    <row r="74" spans="1:12" ht="13.5" thickBot="1" x14ac:dyDescent="0.25">
      <c r="A74" s="79"/>
      <c r="B74" s="69"/>
      <c r="C74" s="4"/>
      <c r="D74" s="232"/>
      <c r="E74" s="233"/>
      <c r="F74" s="154"/>
      <c r="G74" s="179"/>
      <c r="H74" s="177"/>
      <c r="I74" s="178"/>
      <c r="L74"/>
    </row>
    <row r="75" spans="1:12" ht="13.5" thickBot="1" x14ac:dyDescent="0.25">
      <c r="A75" s="77" t="s">
        <v>46</v>
      </c>
      <c r="B75" s="68" t="s">
        <v>6</v>
      </c>
      <c r="C75" s="3"/>
      <c r="D75" s="227"/>
      <c r="E75" s="231"/>
      <c r="F75" s="155">
        <f>F76+F79+F82</f>
        <v>0</v>
      </c>
      <c r="G75" s="180"/>
      <c r="H75" s="180"/>
      <c r="I75" s="181"/>
      <c r="L75"/>
    </row>
    <row r="76" spans="1:12" x14ac:dyDescent="0.2">
      <c r="A76" s="79" t="s">
        <v>47</v>
      </c>
      <c r="B76" s="132" t="s">
        <v>165</v>
      </c>
      <c r="C76" s="4"/>
      <c r="D76" s="232"/>
      <c r="E76" s="233"/>
      <c r="F76" s="152">
        <f>F77+F78</f>
        <v>0</v>
      </c>
      <c r="G76" s="177"/>
      <c r="H76" s="177"/>
      <c r="I76" s="178"/>
      <c r="L76"/>
    </row>
    <row r="77" spans="1:12" x14ac:dyDescent="0.2">
      <c r="A77" s="79" t="s">
        <v>77</v>
      </c>
      <c r="B77" s="69"/>
      <c r="C77" s="4"/>
      <c r="D77" s="232"/>
      <c r="E77" s="233"/>
      <c r="F77" s="153">
        <f t="shared" ref="F77:F78" si="18">ROUND(D77*E77,2)</f>
        <v>0</v>
      </c>
      <c r="G77" s="177"/>
      <c r="H77" s="177"/>
      <c r="I77" s="178"/>
      <c r="L77"/>
    </row>
    <row r="78" spans="1:12" x14ac:dyDescent="0.2">
      <c r="A78" s="79" t="s">
        <v>78</v>
      </c>
      <c r="B78" s="69"/>
      <c r="C78" s="4"/>
      <c r="D78" s="232"/>
      <c r="E78" s="233"/>
      <c r="F78" s="153">
        <f t="shared" si="18"/>
        <v>0</v>
      </c>
      <c r="G78" s="177"/>
      <c r="H78" s="177"/>
      <c r="I78" s="178"/>
      <c r="L78"/>
    </row>
    <row r="79" spans="1:12" x14ac:dyDescent="0.2">
      <c r="A79" s="79" t="s">
        <v>48</v>
      </c>
      <c r="B79" s="132" t="s">
        <v>164</v>
      </c>
      <c r="C79" s="4"/>
      <c r="D79" s="232"/>
      <c r="E79" s="233"/>
      <c r="F79" s="152">
        <f>F80+F81</f>
        <v>0</v>
      </c>
      <c r="G79" s="137"/>
      <c r="H79" s="137"/>
      <c r="I79" s="138"/>
      <c r="L79"/>
    </row>
    <row r="80" spans="1:12" x14ac:dyDescent="0.2">
      <c r="A80" s="79" t="s">
        <v>79</v>
      </c>
      <c r="B80" s="69"/>
      <c r="C80" s="4"/>
      <c r="D80" s="232"/>
      <c r="E80" s="233"/>
      <c r="F80" s="153">
        <f t="shared" ref="F80:F81" si="19">ROUND(D80*E80,2)</f>
        <v>0</v>
      </c>
      <c r="G80" s="137"/>
      <c r="H80" s="137"/>
      <c r="I80" s="138"/>
      <c r="L80"/>
    </row>
    <row r="81" spans="1:12" x14ac:dyDescent="0.2">
      <c r="A81" s="79" t="s">
        <v>80</v>
      </c>
      <c r="B81" s="69"/>
      <c r="C81" s="4"/>
      <c r="D81" s="232"/>
      <c r="E81" s="233"/>
      <c r="F81" s="153">
        <f t="shared" si="19"/>
        <v>0</v>
      </c>
      <c r="G81" s="137"/>
      <c r="H81" s="137"/>
      <c r="I81" s="138"/>
      <c r="L81"/>
    </row>
    <row r="82" spans="1:12" x14ac:dyDescent="0.2">
      <c r="A82" s="79" t="s">
        <v>54</v>
      </c>
      <c r="B82" s="132" t="s">
        <v>162</v>
      </c>
      <c r="C82" s="4"/>
      <c r="D82" s="232"/>
      <c r="E82" s="233"/>
      <c r="F82" s="152">
        <f>F83+F84</f>
        <v>0</v>
      </c>
      <c r="G82" s="177"/>
      <c r="H82" s="177"/>
      <c r="I82" s="178"/>
      <c r="L82"/>
    </row>
    <row r="83" spans="1:12" x14ac:dyDescent="0.2">
      <c r="A83" s="79" t="s">
        <v>81</v>
      </c>
      <c r="B83" s="69"/>
      <c r="C83" s="4"/>
      <c r="D83" s="232"/>
      <c r="E83" s="233"/>
      <c r="F83" s="153">
        <f t="shared" ref="F83:F84" si="20">ROUND(D83*E83,2)</f>
        <v>0</v>
      </c>
      <c r="G83" s="177"/>
      <c r="H83" s="177"/>
      <c r="I83" s="178"/>
      <c r="L83"/>
    </row>
    <row r="84" spans="1:12" x14ac:dyDescent="0.2">
      <c r="A84" s="79" t="s">
        <v>82</v>
      </c>
      <c r="B84" s="70"/>
      <c r="C84" s="4"/>
      <c r="D84" s="232"/>
      <c r="E84" s="233"/>
      <c r="F84" s="153">
        <f t="shared" si="20"/>
        <v>0</v>
      </c>
      <c r="G84" s="177"/>
      <c r="H84" s="177"/>
      <c r="I84" s="178"/>
      <c r="L84"/>
    </row>
    <row r="85" spans="1:12" ht="13.5" thickBot="1" x14ac:dyDescent="0.25">
      <c r="A85" s="94"/>
      <c r="B85" s="95"/>
      <c r="C85" s="96"/>
      <c r="D85" s="234"/>
      <c r="E85" s="235"/>
      <c r="F85" s="156"/>
      <c r="G85" s="177"/>
      <c r="H85" s="177"/>
      <c r="I85" s="178"/>
      <c r="L85"/>
    </row>
    <row r="86" spans="1:12" ht="13.5" thickBot="1" x14ac:dyDescent="0.25">
      <c r="A86" s="77" t="s">
        <v>149</v>
      </c>
      <c r="B86" s="68" t="s">
        <v>98</v>
      </c>
      <c r="C86" s="3"/>
      <c r="D86" s="227"/>
      <c r="E86" s="231"/>
      <c r="F86" s="157">
        <f>F87</f>
        <v>0</v>
      </c>
      <c r="G86" s="180"/>
      <c r="H86" s="180"/>
      <c r="I86" s="181"/>
      <c r="L86"/>
    </row>
    <row r="87" spans="1:12" ht="37.5" customHeight="1" x14ac:dyDescent="0.2">
      <c r="A87" s="94" t="s">
        <v>56</v>
      </c>
      <c r="B87" s="95" t="s">
        <v>167</v>
      </c>
      <c r="C87" s="136" t="s">
        <v>166</v>
      </c>
      <c r="D87" s="234"/>
      <c r="E87" s="235"/>
      <c r="F87" s="158">
        <f>IF(F64&gt;0, "0.00",ROUND((F38+F30+F19+F5)*0.02,2))</f>
        <v>0</v>
      </c>
      <c r="G87" s="179"/>
      <c r="H87" s="177"/>
      <c r="I87" s="178"/>
      <c r="L87"/>
    </row>
    <row r="88" spans="1:12" ht="13.5" thickBot="1" x14ac:dyDescent="0.25">
      <c r="A88" s="81"/>
      <c r="B88" s="74"/>
      <c r="C88" s="17"/>
      <c r="D88" s="236"/>
      <c r="E88" s="237"/>
      <c r="F88" s="159"/>
      <c r="G88" s="192"/>
      <c r="H88" s="192"/>
      <c r="I88" s="193"/>
      <c r="L88"/>
    </row>
    <row r="89" spans="1:12" ht="20.25" customHeight="1" thickBot="1" x14ac:dyDescent="0.25">
      <c r="A89" s="82" t="s">
        <v>51</v>
      </c>
      <c r="B89" s="75" t="s">
        <v>150</v>
      </c>
      <c r="C89" s="139"/>
      <c r="D89" s="238"/>
      <c r="E89" s="238"/>
      <c r="F89" s="151">
        <f>F5+F19+F30+F38+F64+F75+F86</f>
        <v>0</v>
      </c>
      <c r="G89" s="190"/>
      <c r="H89" s="190"/>
      <c r="I89" s="191"/>
      <c r="L89"/>
    </row>
    <row r="90" spans="1:12" ht="40.5" customHeight="1" x14ac:dyDescent="0.2">
      <c r="L90"/>
    </row>
    <row r="91" spans="1:12" x14ac:dyDescent="0.2">
      <c r="L91"/>
    </row>
    <row r="92" spans="1:12" x14ac:dyDescent="0.2">
      <c r="L92"/>
    </row>
  </sheetData>
  <mergeCells count="88">
    <mergeCell ref="G89:I89"/>
    <mergeCell ref="G46:I46"/>
    <mergeCell ref="G40:I40"/>
    <mergeCell ref="G41:I41"/>
    <mergeCell ref="G42:I42"/>
    <mergeCell ref="G43:I43"/>
    <mergeCell ref="G44:I44"/>
    <mergeCell ref="G45:I45"/>
    <mergeCell ref="C1:E1"/>
    <mergeCell ref="G7:I7"/>
    <mergeCell ref="G8:I8"/>
    <mergeCell ref="G9:I9"/>
    <mergeCell ref="G4:I4"/>
    <mergeCell ref="G5:I5"/>
    <mergeCell ref="G3:I3"/>
    <mergeCell ref="G6:I6"/>
    <mergeCell ref="F1:G2"/>
    <mergeCell ref="I1:I2"/>
    <mergeCell ref="C2:E2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6:I36"/>
    <mergeCell ref="G37:I37"/>
    <mergeCell ref="G38:I38"/>
    <mergeCell ref="G39:I39"/>
    <mergeCell ref="G30:I30"/>
    <mergeCell ref="G31:I31"/>
    <mergeCell ref="G32:I32"/>
    <mergeCell ref="G33:I33"/>
    <mergeCell ref="G34:I34"/>
    <mergeCell ref="G35:I35"/>
    <mergeCell ref="G47:I47"/>
    <mergeCell ref="G48:I48"/>
    <mergeCell ref="G49:I49"/>
    <mergeCell ref="G50:I50"/>
    <mergeCell ref="G51:I51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66:I66"/>
    <mergeCell ref="G67:I67"/>
    <mergeCell ref="G68:I68"/>
    <mergeCell ref="G69:I69"/>
    <mergeCell ref="G70:I70"/>
    <mergeCell ref="G71:I71"/>
    <mergeCell ref="G87:I87"/>
    <mergeCell ref="G88:I88"/>
    <mergeCell ref="G77:I77"/>
    <mergeCell ref="G72:I72"/>
    <mergeCell ref="G73:I73"/>
    <mergeCell ref="G74:I74"/>
    <mergeCell ref="G75:I75"/>
    <mergeCell ref="G76:I76"/>
    <mergeCell ref="G82:I82"/>
    <mergeCell ref="G83:I83"/>
    <mergeCell ref="G84:I84"/>
    <mergeCell ref="G85:I85"/>
    <mergeCell ref="G86:I86"/>
    <mergeCell ref="G78:I78"/>
  </mergeCells>
  <dataValidations count="2">
    <dataValidation type="list" allowBlank="1" showInputMessage="1" showErrorMessage="1" sqref="M19 L5:M6 L13:L18 M14:M15 L10:L11 M11:M12 L7:L8 M8:M9">
      <formula1>country</formula1>
    </dataValidation>
    <dataValidation type="list" showInputMessage="1" showErrorMessage="1" sqref="I1">
      <formula1>$K$6:$K$9</formula1>
    </dataValidation>
  </dataValidations>
  <pageMargins left="0.7" right="0.7" top="0.75" bottom="0.75" header="0.3" footer="0.3"/>
  <pageSetup paperSize="9" scale="69" fitToHeight="0" orientation="landscape"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2"/>
  <sheetViews>
    <sheetView workbookViewId="0">
      <selection activeCell="D3" sqref="D1:E1048576"/>
    </sheetView>
  </sheetViews>
  <sheetFormatPr defaultRowHeight="12.75" x14ac:dyDescent="0.2"/>
  <cols>
    <col min="1" max="1" width="6.140625" style="21" customWidth="1"/>
    <col min="2" max="2" width="44.85546875" style="8" customWidth="1"/>
    <col min="3" max="3" width="9.28515625" customWidth="1"/>
    <col min="4" max="4" width="8.85546875" style="239" customWidth="1"/>
    <col min="5" max="5" width="15.5703125" style="239" customWidth="1"/>
    <col min="6" max="6" width="13.5703125" style="160" bestFit="1" customWidth="1"/>
    <col min="7" max="7" width="83.5703125" style="23" customWidth="1"/>
    <col min="8" max="8" width="8.140625" style="24" customWidth="1"/>
    <col min="9" max="9" width="8.28515625" style="25" customWidth="1"/>
    <col min="10" max="10" width="10.5703125" hidden="1" customWidth="1"/>
    <col min="11" max="11" width="10.85546875" hidden="1" customWidth="1"/>
    <col min="12" max="12" width="9.140625" style="91" customWidth="1"/>
  </cols>
  <sheetData>
    <row r="1" spans="1:13" ht="16.5" thickBot="1" x14ac:dyDescent="0.3">
      <c r="A1" s="20"/>
      <c r="B1" s="218" t="s">
        <v>96</v>
      </c>
      <c r="C1" s="182" t="s">
        <v>100</v>
      </c>
      <c r="D1" s="183"/>
      <c r="E1" s="197"/>
      <c r="F1" s="219"/>
      <c r="G1" s="220"/>
      <c r="H1" s="26" t="s">
        <v>15</v>
      </c>
      <c r="I1" s="223"/>
      <c r="J1" t="s">
        <v>20</v>
      </c>
    </row>
    <row r="2" spans="1:13" ht="16.5" thickBot="1" x14ac:dyDescent="0.3">
      <c r="A2" s="215"/>
      <c r="B2" s="216" t="s">
        <v>169</v>
      </c>
      <c r="C2" s="182"/>
      <c r="D2" s="183"/>
      <c r="E2" s="197"/>
      <c r="F2" s="221"/>
      <c r="G2" s="222"/>
      <c r="H2" s="217"/>
      <c r="I2" s="222"/>
    </row>
    <row r="3" spans="1:13" s="6" customFormat="1" ht="32.25" customHeight="1" thickBot="1" x14ac:dyDescent="0.25">
      <c r="A3" s="88" t="s">
        <v>7</v>
      </c>
      <c r="B3" s="88" t="s">
        <v>2</v>
      </c>
      <c r="C3" s="88" t="s">
        <v>0</v>
      </c>
      <c r="D3" s="224" t="s">
        <v>1</v>
      </c>
      <c r="E3" s="224" t="s">
        <v>35</v>
      </c>
      <c r="F3" s="149" t="s">
        <v>36</v>
      </c>
      <c r="G3" s="184" t="s">
        <v>58</v>
      </c>
      <c r="H3" s="185"/>
      <c r="I3" s="186"/>
      <c r="J3"/>
      <c r="L3" s="92"/>
    </row>
    <row r="4" spans="1:13" ht="13.5" thickBot="1" x14ac:dyDescent="0.25">
      <c r="A4" s="76"/>
      <c r="B4" s="67"/>
      <c r="C4" s="15"/>
      <c r="D4" s="225"/>
      <c r="E4" s="226"/>
      <c r="F4" s="150"/>
      <c r="G4" s="187"/>
      <c r="H4" s="187"/>
      <c r="I4" s="188"/>
      <c r="J4" s="6" t="s">
        <v>17</v>
      </c>
    </row>
    <row r="5" spans="1:13" ht="13.5" thickBot="1" x14ac:dyDescent="0.25">
      <c r="A5" s="77" t="s">
        <v>38</v>
      </c>
      <c r="B5" s="68" t="s">
        <v>8</v>
      </c>
      <c r="C5" s="3"/>
      <c r="D5" s="227"/>
      <c r="E5" s="228"/>
      <c r="F5" s="151">
        <f>F6+F9+F12+F15</f>
        <v>0</v>
      </c>
      <c r="G5" s="189"/>
      <c r="H5" s="180"/>
      <c r="I5" s="181"/>
      <c r="K5" t="s">
        <v>20</v>
      </c>
    </row>
    <row r="6" spans="1:13" x14ac:dyDescent="0.2">
      <c r="A6" s="97" t="s">
        <v>3</v>
      </c>
      <c r="B6" s="69" t="s">
        <v>120</v>
      </c>
      <c r="C6" s="1"/>
      <c r="D6" s="229"/>
      <c r="E6" s="230"/>
      <c r="F6" s="152">
        <f>F7+F8</f>
        <v>0</v>
      </c>
      <c r="G6" s="174"/>
      <c r="H6" s="175"/>
      <c r="I6" s="176"/>
      <c r="K6" t="s">
        <v>16</v>
      </c>
    </row>
    <row r="7" spans="1:13" ht="12.75" customHeight="1" x14ac:dyDescent="0.2">
      <c r="A7" s="97" t="s">
        <v>89</v>
      </c>
      <c r="B7" s="69"/>
      <c r="C7" s="1"/>
      <c r="D7" s="229"/>
      <c r="E7" s="230"/>
      <c r="F7" s="153">
        <f>ROUND(D7*E7,2)</f>
        <v>0</v>
      </c>
      <c r="G7" s="174"/>
      <c r="H7" s="175"/>
      <c r="I7" s="176"/>
      <c r="K7" t="s">
        <v>17</v>
      </c>
    </row>
    <row r="8" spans="1:13" ht="15.75" customHeight="1" x14ac:dyDescent="0.2">
      <c r="A8" s="97" t="s">
        <v>90</v>
      </c>
      <c r="B8" s="69"/>
      <c r="C8" s="1"/>
      <c r="D8" s="229"/>
      <c r="E8" s="230"/>
      <c r="F8" s="153">
        <f>ROUND(D8*E8,2)</f>
        <v>0</v>
      </c>
      <c r="G8" s="174"/>
      <c r="H8" s="175"/>
      <c r="I8" s="176"/>
      <c r="K8" t="s">
        <v>18</v>
      </c>
    </row>
    <row r="9" spans="1:13" x14ac:dyDescent="0.2">
      <c r="A9" s="97" t="s">
        <v>37</v>
      </c>
      <c r="B9" s="69" t="s">
        <v>119</v>
      </c>
      <c r="C9" s="1"/>
      <c r="D9" s="229"/>
      <c r="E9" s="230"/>
      <c r="F9" s="152">
        <f>F10+F11</f>
        <v>0</v>
      </c>
      <c r="G9" s="174"/>
      <c r="H9" s="175"/>
      <c r="I9" s="176"/>
      <c r="K9" t="s">
        <v>19</v>
      </c>
    </row>
    <row r="10" spans="1:13" ht="12.75" customHeight="1" x14ac:dyDescent="0.2">
      <c r="A10" s="97" t="s">
        <v>91</v>
      </c>
      <c r="B10" s="69"/>
      <c r="C10" s="1"/>
      <c r="D10" s="229"/>
      <c r="E10" s="230"/>
      <c r="F10" s="153">
        <f>ROUND(D10*E10,2)</f>
        <v>0</v>
      </c>
      <c r="G10" s="174"/>
      <c r="H10" s="175"/>
      <c r="I10" s="176"/>
    </row>
    <row r="11" spans="1:13" ht="15.75" customHeight="1" x14ac:dyDescent="0.2">
      <c r="A11" s="97" t="s">
        <v>92</v>
      </c>
      <c r="B11" s="69"/>
      <c r="C11" s="1"/>
      <c r="D11" s="229"/>
      <c r="E11" s="230"/>
      <c r="F11" s="153">
        <f>ROUND(D11*E11,2)</f>
        <v>0</v>
      </c>
      <c r="G11" s="174"/>
      <c r="H11" s="175"/>
      <c r="I11" s="176"/>
    </row>
    <row r="12" spans="1:13" x14ac:dyDescent="0.2">
      <c r="A12" s="97" t="s">
        <v>57</v>
      </c>
      <c r="B12" s="69" t="s">
        <v>118</v>
      </c>
      <c r="C12" s="1"/>
      <c r="D12" s="229"/>
      <c r="E12" s="230"/>
      <c r="F12" s="152">
        <f>F13+F14</f>
        <v>0</v>
      </c>
      <c r="G12" s="174"/>
      <c r="H12" s="175"/>
      <c r="I12" s="176"/>
    </row>
    <row r="13" spans="1:13" ht="12.75" customHeight="1" x14ac:dyDescent="0.2">
      <c r="A13" s="97" t="s">
        <v>93</v>
      </c>
      <c r="B13" s="69"/>
      <c r="C13" s="1"/>
      <c r="D13" s="229"/>
      <c r="E13" s="230"/>
      <c r="F13" s="153">
        <f t="shared" ref="F13:F14" si="0">ROUND(D13*E13,2)</f>
        <v>0</v>
      </c>
      <c r="G13" s="174"/>
      <c r="H13" s="175"/>
      <c r="I13" s="176"/>
    </row>
    <row r="14" spans="1:13" ht="15.75" customHeight="1" x14ac:dyDescent="0.2">
      <c r="A14" s="97" t="s">
        <v>94</v>
      </c>
      <c r="B14" s="69"/>
      <c r="C14" s="1"/>
      <c r="D14" s="229"/>
      <c r="E14" s="230"/>
      <c r="F14" s="153">
        <f t="shared" si="0"/>
        <v>0</v>
      </c>
      <c r="G14" s="174"/>
      <c r="H14" s="175"/>
      <c r="I14" s="176"/>
    </row>
    <row r="15" spans="1:13" x14ac:dyDescent="0.2">
      <c r="A15" s="97" t="s">
        <v>115</v>
      </c>
      <c r="B15" s="69" t="s">
        <v>84</v>
      </c>
      <c r="C15" s="1"/>
      <c r="D15" s="229"/>
      <c r="E15" s="230"/>
      <c r="F15" s="152">
        <f>F16+F17</f>
        <v>0</v>
      </c>
      <c r="G15" s="174"/>
      <c r="H15" s="175"/>
      <c r="I15" s="176"/>
      <c r="K15" s="90"/>
      <c r="M15" s="90"/>
    </row>
    <row r="16" spans="1:13" s="90" customFormat="1" ht="14.25" customHeight="1" x14ac:dyDescent="0.2">
      <c r="A16" s="97" t="s">
        <v>116</v>
      </c>
      <c r="B16" s="69"/>
      <c r="C16" s="1"/>
      <c r="D16" s="229"/>
      <c r="E16" s="230"/>
      <c r="F16" s="153">
        <f t="shared" ref="F16:F17" si="1">ROUND(D16*E16,2)</f>
        <v>0</v>
      </c>
      <c r="G16" s="174"/>
      <c r="H16" s="175"/>
      <c r="I16" s="176"/>
      <c r="L16" s="91"/>
    </row>
    <row r="17" spans="1:13" s="90" customFormat="1" ht="13.5" customHeight="1" x14ac:dyDescent="0.2">
      <c r="A17" s="97" t="s">
        <v>117</v>
      </c>
      <c r="B17" s="69"/>
      <c r="C17" s="1"/>
      <c r="D17" s="229"/>
      <c r="E17" s="230"/>
      <c r="F17" s="153">
        <f t="shared" si="1"/>
        <v>0</v>
      </c>
      <c r="G17" s="174"/>
      <c r="H17" s="175"/>
      <c r="I17" s="176"/>
      <c r="K17"/>
      <c r="L17" s="91"/>
    </row>
    <row r="18" spans="1:13" ht="13.5" thickBot="1" x14ac:dyDescent="0.25">
      <c r="A18" s="97"/>
      <c r="B18" s="69"/>
      <c r="C18" s="1"/>
      <c r="D18" s="229"/>
      <c r="E18" s="230"/>
      <c r="F18" s="154"/>
      <c r="G18" s="174"/>
      <c r="H18" s="175"/>
      <c r="I18" s="176"/>
      <c r="M18" s="90"/>
    </row>
    <row r="19" spans="1:13" ht="13.5" thickBot="1" x14ac:dyDescent="0.25">
      <c r="A19" s="77" t="s">
        <v>52</v>
      </c>
      <c r="B19" s="68" t="s">
        <v>9</v>
      </c>
      <c r="C19" s="3"/>
      <c r="D19" s="227"/>
      <c r="E19" s="231"/>
      <c r="F19" s="155">
        <f>F20+F23+F26</f>
        <v>0</v>
      </c>
      <c r="G19" s="180"/>
      <c r="H19" s="180"/>
      <c r="I19" s="181"/>
      <c r="M19" s="90"/>
    </row>
    <row r="20" spans="1:13" ht="25.5" x14ac:dyDescent="0.2">
      <c r="A20" s="79" t="s">
        <v>4</v>
      </c>
      <c r="B20" s="70" t="s">
        <v>109</v>
      </c>
      <c r="C20" s="4"/>
      <c r="D20" s="232"/>
      <c r="E20" s="233"/>
      <c r="F20" s="152">
        <f>F21+F22</f>
        <v>0</v>
      </c>
      <c r="G20" s="177"/>
      <c r="H20" s="177"/>
      <c r="I20" s="178"/>
    </row>
    <row r="21" spans="1:13" ht="14.25" customHeight="1" x14ac:dyDescent="0.2">
      <c r="A21" s="79" t="s">
        <v>62</v>
      </c>
      <c r="B21" s="70"/>
      <c r="C21" s="4"/>
      <c r="D21" s="232"/>
      <c r="E21" s="233"/>
      <c r="F21" s="153">
        <f t="shared" ref="F21:F22" si="2">ROUND(D21*E21,2)</f>
        <v>0</v>
      </c>
      <c r="G21" s="177"/>
      <c r="H21" s="177"/>
      <c r="I21" s="178"/>
    </row>
    <row r="22" spans="1:13" ht="15.75" customHeight="1" x14ac:dyDescent="0.2">
      <c r="A22" s="79" t="s">
        <v>63</v>
      </c>
      <c r="B22" s="70"/>
      <c r="C22" s="4"/>
      <c r="D22" s="232"/>
      <c r="E22" s="233"/>
      <c r="F22" s="153">
        <f t="shared" si="2"/>
        <v>0</v>
      </c>
      <c r="G22" s="177"/>
      <c r="H22" s="177"/>
      <c r="I22" s="178"/>
    </row>
    <row r="23" spans="1:13" ht="25.5" x14ac:dyDescent="0.2">
      <c r="A23" s="79" t="s">
        <v>123</v>
      </c>
      <c r="B23" s="70" t="s">
        <v>110</v>
      </c>
      <c r="C23" s="4"/>
      <c r="D23" s="232"/>
      <c r="E23" s="233"/>
      <c r="F23" s="152">
        <f>F24+F25</f>
        <v>0</v>
      </c>
      <c r="G23" s="177"/>
      <c r="H23" s="177"/>
      <c r="I23" s="178"/>
    </row>
    <row r="24" spans="1:13" ht="14.25" customHeight="1" x14ac:dyDescent="0.2">
      <c r="A24" s="79" t="s">
        <v>64</v>
      </c>
      <c r="B24" s="70"/>
      <c r="C24" s="4"/>
      <c r="D24" s="232"/>
      <c r="E24" s="233"/>
      <c r="F24" s="153">
        <f t="shared" ref="F24:F25" si="3">ROUND(D24*E24,2)</f>
        <v>0</v>
      </c>
      <c r="G24" s="177"/>
      <c r="H24" s="177"/>
      <c r="I24" s="178"/>
    </row>
    <row r="25" spans="1:13" x14ac:dyDescent="0.2">
      <c r="A25" s="79" t="s">
        <v>65</v>
      </c>
      <c r="B25" s="70"/>
      <c r="C25" s="4"/>
      <c r="D25" s="232"/>
      <c r="E25" s="233"/>
      <c r="F25" s="153">
        <f t="shared" si="3"/>
        <v>0</v>
      </c>
      <c r="G25" s="177"/>
      <c r="H25" s="177"/>
      <c r="I25" s="178"/>
    </row>
    <row r="26" spans="1:13" x14ac:dyDescent="0.2">
      <c r="A26" s="79" t="s">
        <v>124</v>
      </c>
      <c r="B26" s="69" t="s">
        <v>111</v>
      </c>
      <c r="C26" s="4"/>
      <c r="D26" s="232"/>
      <c r="E26" s="233"/>
      <c r="F26" s="152">
        <f>F27+F28</f>
        <v>0</v>
      </c>
      <c r="G26" s="177"/>
      <c r="H26" s="177"/>
      <c r="I26" s="178"/>
    </row>
    <row r="27" spans="1:13" x14ac:dyDescent="0.2">
      <c r="A27" s="79" t="s">
        <v>125</v>
      </c>
      <c r="B27" s="69"/>
      <c r="C27" s="4"/>
      <c r="D27" s="232"/>
      <c r="E27" s="233"/>
      <c r="F27" s="153">
        <f t="shared" ref="F27:F28" si="4">ROUND(D27*E27,2)</f>
        <v>0</v>
      </c>
      <c r="G27" s="177"/>
      <c r="H27" s="177"/>
      <c r="I27" s="178"/>
    </row>
    <row r="28" spans="1:13" x14ac:dyDescent="0.2">
      <c r="A28" s="79" t="s">
        <v>126</v>
      </c>
      <c r="B28" s="69"/>
      <c r="C28" s="4"/>
      <c r="D28" s="232"/>
      <c r="E28" s="233"/>
      <c r="F28" s="153">
        <f t="shared" si="4"/>
        <v>0</v>
      </c>
      <c r="G28" s="177"/>
      <c r="H28" s="177"/>
      <c r="I28" s="178"/>
    </row>
    <row r="29" spans="1:13" ht="13.5" thickBot="1" x14ac:dyDescent="0.25">
      <c r="A29" s="78"/>
      <c r="B29" s="71"/>
      <c r="C29" s="1"/>
      <c r="D29" s="229"/>
      <c r="E29" s="230"/>
      <c r="F29" s="154"/>
      <c r="G29" s="177"/>
      <c r="H29" s="177"/>
      <c r="I29" s="178"/>
    </row>
    <row r="30" spans="1:13" ht="13.5" thickBot="1" x14ac:dyDescent="0.25">
      <c r="A30" s="77" t="s">
        <v>127</v>
      </c>
      <c r="B30" s="68" t="s">
        <v>10</v>
      </c>
      <c r="C30" s="3"/>
      <c r="D30" s="227"/>
      <c r="E30" s="231"/>
      <c r="F30" s="155">
        <f>F31+F34</f>
        <v>0</v>
      </c>
      <c r="G30" s="180"/>
      <c r="H30" s="180"/>
      <c r="I30" s="181"/>
    </row>
    <row r="31" spans="1:13" x14ac:dyDescent="0.2">
      <c r="A31" s="79" t="s">
        <v>39</v>
      </c>
      <c r="B31" s="70" t="s">
        <v>97</v>
      </c>
      <c r="C31" s="4"/>
      <c r="D31" s="232"/>
      <c r="E31" s="233"/>
      <c r="F31" s="152">
        <f>F32+F33</f>
        <v>0</v>
      </c>
      <c r="G31" s="177"/>
      <c r="H31" s="177"/>
      <c r="I31" s="178"/>
    </row>
    <row r="32" spans="1:13" x14ac:dyDescent="0.2">
      <c r="A32" s="79" t="s">
        <v>66</v>
      </c>
      <c r="B32" s="70"/>
      <c r="C32" s="4"/>
      <c r="D32" s="232"/>
      <c r="E32" s="233"/>
      <c r="F32" s="153">
        <f t="shared" ref="F32:F33" si="5">ROUND(D32*E32,2)</f>
        <v>0</v>
      </c>
      <c r="G32" s="177"/>
      <c r="H32" s="177"/>
      <c r="I32" s="178"/>
    </row>
    <row r="33" spans="1:12" x14ac:dyDescent="0.2">
      <c r="A33" s="79" t="s">
        <v>67</v>
      </c>
      <c r="B33" s="70"/>
      <c r="C33" s="4"/>
      <c r="D33" s="232"/>
      <c r="E33" s="233"/>
      <c r="F33" s="153">
        <f t="shared" si="5"/>
        <v>0</v>
      </c>
      <c r="G33" s="177"/>
      <c r="H33" s="177"/>
      <c r="I33" s="178"/>
    </row>
    <row r="34" spans="1:12" ht="13.5" customHeight="1" x14ac:dyDescent="0.2">
      <c r="A34" s="79" t="s">
        <v>40</v>
      </c>
      <c r="B34" s="69" t="s">
        <v>95</v>
      </c>
      <c r="C34" s="4"/>
      <c r="D34" s="232"/>
      <c r="E34" s="233"/>
      <c r="F34" s="152">
        <f>F35+F36</f>
        <v>0</v>
      </c>
      <c r="G34" s="177"/>
      <c r="H34" s="177"/>
      <c r="I34" s="178"/>
      <c r="L34"/>
    </row>
    <row r="35" spans="1:12" ht="13.5" customHeight="1" x14ac:dyDescent="0.2">
      <c r="A35" s="79" t="s">
        <v>128</v>
      </c>
      <c r="B35" s="69"/>
      <c r="C35" s="4"/>
      <c r="D35" s="232"/>
      <c r="E35" s="233"/>
      <c r="F35" s="153">
        <f t="shared" ref="F35:F36" si="6">ROUND(D35*E35,2)</f>
        <v>0</v>
      </c>
      <c r="G35" s="177"/>
      <c r="H35" s="177"/>
      <c r="I35" s="178"/>
      <c r="L35"/>
    </row>
    <row r="36" spans="1:12" ht="13.5" customHeight="1" x14ac:dyDescent="0.2">
      <c r="A36" s="79" t="s">
        <v>68</v>
      </c>
      <c r="B36" s="69"/>
      <c r="C36" s="4"/>
      <c r="D36" s="232"/>
      <c r="E36" s="233"/>
      <c r="F36" s="153">
        <f t="shared" si="6"/>
        <v>0</v>
      </c>
      <c r="G36" s="177"/>
      <c r="H36" s="177"/>
      <c r="I36" s="178"/>
      <c r="L36"/>
    </row>
    <row r="37" spans="1:12" ht="13.5" thickBot="1" x14ac:dyDescent="0.25">
      <c r="A37" s="80"/>
      <c r="B37" s="72"/>
      <c r="C37" s="1"/>
      <c r="D37" s="229"/>
      <c r="E37" s="230"/>
      <c r="F37" s="154"/>
      <c r="G37" s="177"/>
      <c r="H37" s="177"/>
      <c r="I37" s="178"/>
      <c r="L37"/>
    </row>
    <row r="38" spans="1:12" ht="13.5" thickBot="1" x14ac:dyDescent="0.25">
      <c r="A38" s="77" t="s">
        <v>129</v>
      </c>
      <c r="B38" s="68" t="s">
        <v>14</v>
      </c>
      <c r="C38" s="3"/>
      <c r="D38" s="227"/>
      <c r="E38" s="231"/>
      <c r="F38" s="155">
        <f>F39+F42+F45+F48+F51+F54+F57+F60</f>
        <v>0</v>
      </c>
      <c r="G38" s="180"/>
      <c r="H38" s="180"/>
      <c r="I38" s="181"/>
      <c r="L38"/>
    </row>
    <row r="39" spans="1:12" x14ac:dyDescent="0.2">
      <c r="A39" s="97" t="s">
        <v>42</v>
      </c>
      <c r="B39" s="71" t="s">
        <v>11</v>
      </c>
      <c r="C39" s="1"/>
      <c r="D39" s="229"/>
      <c r="E39" s="230"/>
      <c r="F39" s="152">
        <f>F40+F41</f>
        <v>0</v>
      </c>
      <c r="G39" s="174"/>
      <c r="H39" s="175"/>
      <c r="I39" s="176"/>
      <c r="L39"/>
    </row>
    <row r="40" spans="1:12" x14ac:dyDescent="0.2">
      <c r="A40" s="79" t="s">
        <v>69</v>
      </c>
      <c r="B40" s="71"/>
      <c r="C40" s="1"/>
      <c r="D40" s="229"/>
      <c r="E40" s="230"/>
      <c r="F40" s="153">
        <f t="shared" ref="F40:F41" si="7">ROUND(D40*E40,2)</f>
        <v>0</v>
      </c>
      <c r="G40" s="174"/>
      <c r="H40" s="175"/>
      <c r="I40" s="176"/>
      <c r="L40"/>
    </row>
    <row r="41" spans="1:12" x14ac:dyDescent="0.2">
      <c r="A41" s="79" t="s">
        <v>70</v>
      </c>
      <c r="B41" s="71"/>
      <c r="C41" s="1"/>
      <c r="D41" s="229"/>
      <c r="E41" s="230"/>
      <c r="F41" s="153">
        <f t="shared" si="7"/>
        <v>0</v>
      </c>
      <c r="G41" s="174"/>
      <c r="H41" s="175"/>
      <c r="I41" s="176"/>
      <c r="L41"/>
    </row>
    <row r="42" spans="1:12" x14ac:dyDescent="0.2">
      <c r="A42" s="97" t="s">
        <v>43</v>
      </c>
      <c r="B42" s="71" t="s">
        <v>22</v>
      </c>
      <c r="C42" s="1"/>
      <c r="D42" s="229"/>
      <c r="E42" s="230"/>
      <c r="F42" s="152">
        <f>F43+F44</f>
        <v>0</v>
      </c>
      <c r="G42" s="174"/>
      <c r="H42" s="175"/>
      <c r="I42" s="176"/>
      <c r="L42"/>
    </row>
    <row r="43" spans="1:12" x14ac:dyDescent="0.2">
      <c r="A43" s="97" t="s">
        <v>71</v>
      </c>
      <c r="B43" s="71"/>
      <c r="C43" s="1"/>
      <c r="D43" s="229"/>
      <c r="E43" s="230"/>
      <c r="F43" s="153">
        <f t="shared" ref="F43:F44" si="8">ROUND(D43*E43,2)</f>
        <v>0</v>
      </c>
      <c r="G43" s="174"/>
      <c r="H43" s="175"/>
      <c r="I43" s="176"/>
      <c r="L43"/>
    </row>
    <row r="44" spans="1:12" x14ac:dyDescent="0.2">
      <c r="A44" s="97" t="s">
        <v>72</v>
      </c>
      <c r="B44" s="71"/>
      <c r="C44" s="1"/>
      <c r="D44" s="229"/>
      <c r="E44" s="230"/>
      <c r="F44" s="153">
        <f t="shared" si="8"/>
        <v>0</v>
      </c>
      <c r="G44" s="174"/>
      <c r="H44" s="175"/>
      <c r="I44" s="176"/>
      <c r="L44"/>
    </row>
    <row r="45" spans="1:12" x14ac:dyDescent="0.2">
      <c r="A45" s="93" t="s">
        <v>130</v>
      </c>
      <c r="B45" s="73" t="s">
        <v>121</v>
      </c>
      <c r="C45" s="1"/>
      <c r="D45" s="229"/>
      <c r="E45" s="230"/>
      <c r="F45" s="152">
        <f>F46+F47</f>
        <v>0</v>
      </c>
      <c r="G45" s="174"/>
      <c r="H45" s="175"/>
      <c r="I45" s="176"/>
      <c r="L45"/>
    </row>
    <row r="46" spans="1:12" x14ac:dyDescent="0.2">
      <c r="A46" s="93" t="s">
        <v>131</v>
      </c>
      <c r="B46" s="73"/>
      <c r="C46" s="1"/>
      <c r="D46" s="229"/>
      <c r="E46" s="230"/>
      <c r="F46" s="153">
        <f t="shared" ref="F46:F47" si="9">ROUND(D46*E46,2)</f>
        <v>0</v>
      </c>
      <c r="G46" s="174"/>
      <c r="H46" s="175"/>
      <c r="I46" s="176"/>
      <c r="L46"/>
    </row>
    <row r="47" spans="1:12" x14ac:dyDescent="0.2">
      <c r="A47" s="93" t="s">
        <v>132</v>
      </c>
      <c r="B47" s="73"/>
      <c r="C47" s="1"/>
      <c r="D47" s="229"/>
      <c r="E47" s="230"/>
      <c r="F47" s="153">
        <f t="shared" si="9"/>
        <v>0</v>
      </c>
      <c r="G47" s="174"/>
      <c r="H47" s="175"/>
      <c r="I47" s="176"/>
      <c r="L47"/>
    </row>
    <row r="48" spans="1:12" x14ac:dyDescent="0.2">
      <c r="A48" s="79" t="s">
        <v>133</v>
      </c>
      <c r="B48" s="70" t="s">
        <v>12</v>
      </c>
      <c r="C48" s="4"/>
      <c r="D48" s="232"/>
      <c r="E48" s="233"/>
      <c r="F48" s="152">
        <f>F49+F50</f>
        <v>0</v>
      </c>
      <c r="G48" s="174"/>
      <c r="H48" s="175"/>
      <c r="I48" s="176"/>
      <c r="L48"/>
    </row>
    <row r="49" spans="1:12" x14ac:dyDescent="0.2">
      <c r="A49" s="79" t="s">
        <v>134</v>
      </c>
      <c r="B49" s="70"/>
      <c r="C49" s="4"/>
      <c r="D49" s="232"/>
      <c r="E49" s="233"/>
      <c r="F49" s="153">
        <f t="shared" ref="F49:F50" si="10">ROUND(D49*E49,2)</f>
        <v>0</v>
      </c>
      <c r="G49" s="174"/>
      <c r="H49" s="175"/>
      <c r="I49" s="176"/>
      <c r="L49"/>
    </row>
    <row r="50" spans="1:12" x14ac:dyDescent="0.2">
      <c r="A50" s="79" t="s">
        <v>135</v>
      </c>
      <c r="B50" s="70"/>
      <c r="C50" s="4"/>
      <c r="D50" s="232"/>
      <c r="E50" s="233"/>
      <c r="F50" s="153">
        <f t="shared" si="10"/>
        <v>0</v>
      </c>
      <c r="G50" s="174"/>
      <c r="H50" s="175"/>
      <c r="I50" s="176"/>
      <c r="L50"/>
    </row>
    <row r="51" spans="1:12" x14ac:dyDescent="0.2">
      <c r="A51" s="79" t="s">
        <v>136</v>
      </c>
      <c r="B51" s="70" t="s">
        <v>161</v>
      </c>
      <c r="C51" s="4"/>
      <c r="D51" s="232"/>
      <c r="E51" s="233"/>
      <c r="F51" s="152">
        <f>F52+F53</f>
        <v>0</v>
      </c>
      <c r="G51" s="174"/>
      <c r="H51" s="175"/>
      <c r="I51" s="176"/>
      <c r="L51"/>
    </row>
    <row r="52" spans="1:12" x14ac:dyDescent="0.2">
      <c r="A52" s="79" t="s">
        <v>137</v>
      </c>
      <c r="B52" s="70"/>
      <c r="C52" s="4"/>
      <c r="D52" s="232"/>
      <c r="E52" s="233"/>
      <c r="F52" s="153">
        <f t="shared" ref="F52:F53" si="11">ROUND(D52*E52,2)</f>
        <v>0</v>
      </c>
      <c r="G52" s="174"/>
      <c r="H52" s="175"/>
      <c r="I52" s="176"/>
      <c r="L52"/>
    </row>
    <row r="53" spans="1:12" x14ac:dyDescent="0.2">
      <c r="A53" s="79" t="s">
        <v>138</v>
      </c>
      <c r="B53" s="70"/>
      <c r="C53" s="4"/>
      <c r="D53" s="232"/>
      <c r="E53" s="233"/>
      <c r="F53" s="153">
        <f t="shared" si="11"/>
        <v>0</v>
      </c>
      <c r="G53" s="174"/>
      <c r="H53" s="175"/>
      <c r="I53" s="176"/>
      <c r="L53"/>
    </row>
    <row r="54" spans="1:12" x14ac:dyDescent="0.2">
      <c r="A54" s="79" t="s">
        <v>139</v>
      </c>
      <c r="B54" s="70" t="s">
        <v>122</v>
      </c>
      <c r="C54" s="4"/>
      <c r="D54" s="232"/>
      <c r="E54" s="233"/>
      <c r="F54" s="152">
        <f>F55+F56</f>
        <v>0</v>
      </c>
      <c r="G54" s="174"/>
      <c r="H54" s="175"/>
      <c r="I54" s="176"/>
      <c r="L54"/>
    </row>
    <row r="55" spans="1:12" x14ac:dyDescent="0.2">
      <c r="A55" s="79" t="s">
        <v>140</v>
      </c>
      <c r="B55" s="70"/>
      <c r="C55" s="4"/>
      <c r="D55" s="232"/>
      <c r="E55" s="233"/>
      <c r="F55" s="153">
        <f t="shared" ref="F55:F56" si="12">ROUND(D55*E55,2)</f>
        <v>0</v>
      </c>
      <c r="G55" s="174"/>
      <c r="H55" s="175"/>
      <c r="I55" s="176"/>
      <c r="L55"/>
    </row>
    <row r="56" spans="1:12" x14ac:dyDescent="0.2">
      <c r="A56" s="79" t="s">
        <v>141</v>
      </c>
      <c r="B56" s="70"/>
      <c r="C56" s="4"/>
      <c r="D56" s="232"/>
      <c r="E56" s="233"/>
      <c r="F56" s="153">
        <f t="shared" si="12"/>
        <v>0</v>
      </c>
      <c r="G56" s="174"/>
      <c r="H56" s="175"/>
      <c r="I56" s="176"/>
      <c r="L56"/>
    </row>
    <row r="57" spans="1:12" x14ac:dyDescent="0.2">
      <c r="A57" s="79" t="s">
        <v>142</v>
      </c>
      <c r="B57" s="70" t="s">
        <v>163</v>
      </c>
      <c r="C57" s="4"/>
      <c r="D57" s="232"/>
      <c r="E57" s="233"/>
      <c r="F57" s="152">
        <f>F58+F59</f>
        <v>0</v>
      </c>
      <c r="G57" s="174"/>
      <c r="H57" s="175"/>
      <c r="I57" s="176"/>
      <c r="L57"/>
    </row>
    <row r="58" spans="1:12" x14ac:dyDescent="0.2">
      <c r="A58" s="79" t="s">
        <v>143</v>
      </c>
      <c r="B58" s="70"/>
      <c r="C58" s="4"/>
      <c r="D58" s="232"/>
      <c r="E58" s="233"/>
      <c r="F58" s="153">
        <f t="shared" ref="F58:F59" si="13">ROUND(D58*E58,2)</f>
        <v>0</v>
      </c>
      <c r="G58" s="174"/>
      <c r="H58" s="175"/>
      <c r="I58" s="176"/>
      <c r="L58"/>
    </row>
    <row r="59" spans="1:12" x14ac:dyDescent="0.2">
      <c r="A59" s="79" t="s">
        <v>144</v>
      </c>
      <c r="B59" s="70"/>
      <c r="C59" s="4"/>
      <c r="D59" s="232"/>
      <c r="E59" s="233"/>
      <c r="F59" s="153">
        <f t="shared" si="13"/>
        <v>0</v>
      </c>
      <c r="G59" s="174"/>
      <c r="H59" s="175"/>
      <c r="I59" s="176"/>
      <c r="L59"/>
    </row>
    <row r="60" spans="1:12" x14ac:dyDescent="0.2">
      <c r="A60" s="79" t="s">
        <v>145</v>
      </c>
      <c r="B60" s="69" t="s">
        <v>95</v>
      </c>
      <c r="C60" s="4"/>
      <c r="D60" s="232"/>
      <c r="E60" s="233"/>
      <c r="F60" s="152">
        <f>F61+F62</f>
        <v>0</v>
      </c>
      <c r="G60" s="174"/>
      <c r="H60" s="175"/>
      <c r="I60" s="176"/>
      <c r="L60"/>
    </row>
    <row r="61" spans="1:12" x14ac:dyDescent="0.2">
      <c r="A61" s="79" t="s">
        <v>146</v>
      </c>
      <c r="B61" s="69"/>
      <c r="C61" s="4"/>
      <c r="D61" s="232"/>
      <c r="E61" s="233"/>
      <c r="F61" s="153">
        <f t="shared" ref="F61:F62" si="14">ROUND(D61*E61,2)</f>
        <v>0</v>
      </c>
      <c r="G61" s="174"/>
      <c r="H61" s="175"/>
      <c r="I61" s="176"/>
      <c r="L61"/>
    </row>
    <row r="62" spans="1:12" x14ac:dyDescent="0.2">
      <c r="A62" s="79" t="s">
        <v>147</v>
      </c>
      <c r="B62" s="69"/>
      <c r="C62" s="4"/>
      <c r="D62" s="232"/>
      <c r="E62" s="233"/>
      <c r="F62" s="153">
        <f t="shared" si="14"/>
        <v>0</v>
      </c>
      <c r="G62" s="174"/>
      <c r="H62" s="175"/>
      <c r="I62" s="176"/>
      <c r="L62"/>
    </row>
    <row r="63" spans="1:12" ht="13.5" thickBot="1" x14ac:dyDescent="0.25">
      <c r="A63" s="79"/>
      <c r="B63" s="69"/>
      <c r="C63" s="4"/>
      <c r="D63" s="232"/>
      <c r="E63" s="233"/>
      <c r="F63" s="154"/>
      <c r="G63" s="174"/>
      <c r="H63" s="175"/>
      <c r="I63" s="176"/>
      <c r="L63"/>
    </row>
    <row r="64" spans="1:12" ht="13.5" thickBot="1" x14ac:dyDescent="0.25">
      <c r="A64" s="77" t="s">
        <v>148</v>
      </c>
      <c r="B64" s="68" t="s">
        <v>114</v>
      </c>
      <c r="C64" s="3"/>
      <c r="D64" s="227"/>
      <c r="E64" s="231"/>
      <c r="F64" s="155">
        <f>F65+F68+F71</f>
        <v>0</v>
      </c>
      <c r="G64" s="180"/>
      <c r="H64" s="180"/>
      <c r="I64" s="181"/>
      <c r="L64"/>
    </row>
    <row r="65" spans="1:12" x14ac:dyDescent="0.2">
      <c r="A65" s="79" t="s">
        <v>44</v>
      </c>
      <c r="B65" s="69" t="s">
        <v>49</v>
      </c>
      <c r="C65" s="4"/>
      <c r="D65" s="232"/>
      <c r="E65" s="233"/>
      <c r="F65" s="152">
        <f>F66+F67</f>
        <v>0</v>
      </c>
      <c r="G65" s="179"/>
      <c r="H65" s="177"/>
      <c r="I65" s="178"/>
      <c r="L65"/>
    </row>
    <row r="66" spans="1:12" x14ac:dyDescent="0.2">
      <c r="A66" s="79" t="s">
        <v>73</v>
      </c>
      <c r="B66" s="69"/>
      <c r="C66" s="4"/>
      <c r="D66" s="232"/>
      <c r="E66" s="233"/>
      <c r="F66" s="153">
        <f t="shared" ref="F66:F67" si="15">ROUND(D66*E66,2)</f>
        <v>0</v>
      </c>
      <c r="G66" s="179"/>
      <c r="H66" s="177"/>
      <c r="I66" s="178"/>
      <c r="L66"/>
    </row>
    <row r="67" spans="1:12" x14ac:dyDescent="0.2">
      <c r="A67" s="79" t="s">
        <v>74</v>
      </c>
      <c r="B67" s="69"/>
      <c r="C67" s="4"/>
      <c r="D67" s="232"/>
      <c r="E67" s="233"/>
      <c r="F67" s="153">
        <f t="shared" si="15"/>
        <v>0</v>
      </c>
      <c r="G67" s="179"/>
      <c r="H67" s="177"/>
      <c r="I67" s="178"/>
      <c r="L67"/>
    </row>
    <row r="68" spans="1:12" ht="13.5" customHeight="1" x14ac:dyDescent="0.2">
      <c r="A68" s="79" t="s">
        <v>45</v>
      </c>
      <c r="B68" s="69" t="s">
        <v>50</v>
      </c>
      <c r="C68" s="4"/>
      <c r="D68" s="232"/>
      <c r="E68" s="233"/>
      <c r="F68" s="152">
        <f>F69+F70</f>
        <v>0</v>
      </c>
      <c r="G68" s="179"/>
      <c r="H68" s="177"/>
      <c r="I68" s="178"/>
      <c r="L68"/>
    </row>
    <row r="69" spans="1:12" ht="13.5" customHeight="1" x14ac:dyDescent="0.2">
      <c r="A69" s="79" t="s">
        <v>75</v>
      </c>
      <c r="B69" s="69"/>
      <c r="C69" s="4"/>
      <c r="D69" s="232"/>
      <c r="E69" s="233"/>
      <c r="F69" s="153">
        <f t="shared" ref="F69:F70" si="16">ROUND(D69*E69,2)</f>
        <v>0</v>
      </c>
      <c r="G69" s="179"/>
      <c r="H69" s="177"/>
      <c r="I69" s="178"/>
      <c r="L69"/>
    </row>
    <row r="70" spans="1:12" ht="13.5" customHeight="1" x14ac:dyDescent="0.2">
      <c r="A70" s="79" t="s">
        <v>76</v>
      </c>
      <c r="B70" s="69"/>
      <c r="C70" s="4"/>
      <c r="D70" s="232"/>
      <c r="E70" s="233"/>
      <c r="F70" s="153">
        <f t="shared" si="16"/>
        <v>0</v>
      </c>
      <c r="G70" s="179"/>
      <c r="H70" s="177"/>
      <c r="I70" s="178"/>
      <c r="L70"/>
    </row>
    <row r="71" spans="1:12" x14ac:dyDescent="0.2">
      <c r="A71" s="79" t="s">
        <v>85</v>
      </c>
      <c r="B71" s="69" t="s">
        <v>88</v>
      </c>
      <c r="C71" s="4"/>
      <c r="D71" s="232"/>
      <c r="E71" s="233"/>
      <c r="F71" s="152">
        <f>F72+F73</f>
        <v>0</v>
      </c>
      <c r="G71" s="179"/>
      <c r="H71" s="177"/>
      <c r="I71" s="178"/>
      <c r="L71"/>
    </row>
    <row r="72" spans="1:12" x14ac:dyDescent="0.2">
      <c r="A72" s="79" t="s">
        <v>86</v>
      </c>
      <c r="B72" s="69"/>
      <c r="C72" s="4"/>
      <c r="D72" s="232"/>
      <c r="E72" s="233"/>
      <c r="F72" s="153">
        <f t="shared" ref="F72:F73" si="17">ROUND(D72*E72,2)</f>
        <v>0</v>
      </c>
      <c r="G72" s="179"/>
      <c r="H72" s="177"/>
      <c r="I72" s="178"/>
      <c r="L72"/>
    </row>
    <row r="73" spans="1:12" x14ac:dyDescent="0.2">
      <c r="A73" s="79" t="s">
        <v>87</v>
      </c>
      <c r="B73" s="69"/>
      <c r="C73" s="4"/>
      <c r="D73" s="232"/>
      <c r="E73" s="233"/>
      <c r="F73" s="153">
        <f t="shared" si="17"/>
        <v>0</v>
      </c>
      <c r="G73" s="179"/>
      <c r="H73" s="177"/>
      <c r="I73" s="178"/>
      <c r="L73"/>
    </row>
    <row r="74" spans="1:12" ht="13.5" thickBot="1" x14ac:dyDescent="0.25">
      <c r="A74" s="79"/>
      <c r="B74" s="69"/>
      <c r="C74" s="4"/>
      <c r="D74" s="232"/>
      <c r="E74" s="233"/>
      <c r="F74" s="154"/>
      <c r="G74" s="179"/>
      <c r="H74" s="177"/>
      <c r="I74" s="178"/>
      <c r="L74"/>
    </row>
    <row r="75" spans="1:12" ht="13.5" thickBot="1" x14ac:dyDescent="0.25">
      <c r="A75" s="77" t="s">
        <v>46</v>
      </c>
      <c r="B75" s="68" t="s">
        <v>6</v>
      </c>
      <c r="C75" s="3"/>
      <c r="D75" s="227"/>
      <c r="E75" s="231"/>
      <c r="F75" s="155">
        <f>F76+F79+F82</f>
        <v>0</v>
      </c>
      <c r="G75" s="180"/>
      <c r="H75" s="180"/>
      <c r="I75" s="181"/>
      <c r="L75"/>
    </row>
    <row r="76" spans="1:12" x14ac:dyDescent="0.2">
      <c r="A76" s="79" t="s">
        <v>47</v>
      </c>
      <c r="B76" s="132" t="s">
        <v>165</v>
      </c>
      <c r="C76" s="4"/>
      <c r="D76" s="232"/>
      <c r="E76" s="233"/>
      <c r="F76" s="152">
        <f>F77+F78</f>
        <v>0</v>
      </c>
      <c r="G76" s="177"/>
      <c r="H76" s="177"/>
      <c r="I76" s="178"/>
      <c r="L76"/>
    </row>
    <row r="77" spans="1:12" x14ac:dyDescent="0.2">
      <c r="A77" s="79" t="s">
        <v>77</v>
      </c>
      <c r="B77" s="69"/>
      <c r="C77" s="4"/>
      <c r="D77" s="232"/>
      <c r="E77" s="233"/>
      <c r="F77" s="153">
        <f t="shared" ref="F77:F78" si="18">ROUND(D77*E77,2)</f>
        <v>0</v>
      </c>
      <c r="G77" s="177"/>
      <c r="H77" s="177"/>
      <c r="I77" s="178"/>
      <c r="L77"/>
    </row>
    <row r="78" spans="1:12" x14ac:dyDescent="0.2">
      <c r="A78" s="79" t="s">
        <v>78</v>
      </c>
      <c r="B78" s="69"/>
      <c r="C78" s="4"/>
      <c r="D78" s="232"/>
      <c r="E78" s="233"/>
      <c r="F78" s="153">
        <f t="shared" si="18"/>
        <v>0</v>
      </c>
      <c r="G78" s="177"/>
      <c r="H78" s="177"/>
      <c r="I78" s="178"/>
      <c r="L78"/>
    </row>
    <row r="79" spans="1:12" x14ac:dyDescent="0.2">
      <c r="A79" s="79" t="s">
        <v>48</v>
      </c>
      <c r="B79" s="132" t="s">
        <v>164</v>
      </c>
      <c r="C79" s="4"/>
      <c r="D79" s="232"/>
      <c r="E79" s="233"/>
      <c r="F79" s="152">
        <f>F80+F81</f>
        <v>0</v>
      </c>
      <c r="G79" s="137"/>
      <c r="H79" s="137"/>
      <c r="I79" s="138"/>
      <c r="L79"/>
    </row>
    <row r="80" spans="1:12" x14ac:dyDescent="0.2">
      <c r="A80" s="79" t="s">
        <v>79</v>
      </c>
      <c r="B80" s="69"/>
      <c r="C80" s="4"/>
      <c r="D80" s="232"/>
      <c r="E80" s="233"/>
      <c r="F80" s="153">
        <f t="shared" ref="F80:F81" si="19">ROUND(D80*E80,2)</f>
        <v>0</v>
      </c>
      <c r="G80" s="137"/>
      <c r="H80" s="137"/>
      <c r="I80" s="138"/>
      <c r="L80"/>
    </row>
    <row r="81" spans="1:12" x14ac:dyDescent="0.2">
      <c r="A81" s="79" t="s">
        <v>80</v>
      </c>
      <c r="B81" s="69"/>
      <c r="C81" s="4"/>
      <c r="D81" s="232"/>
      <c r="E81" s="233"/>
      <c r="F81" s="153">
        <f t="shared" si="19"/>
        <v>0</v>
      </c>
      <c r="G81" s="137"/>
      <c r="H81" s="137"/>
      <c r="I81" s="138"/>
      <c r="L81"/>
    </row>
    <row r="82" spans="1:12" x14ac:dyDescent="0.2">
      <c r="A82" s="79" t="s">
        <v>54</v>
      </c>
      <c r="B82" s="132" t="s">
        <v>162</v>
      </c>
      <c r="C82" s="4"/>
      <c r="D82" s="232"/>
      <c r="E82" s="233"/>
      <c r="F82" s="152">
        <f>F83+F84</f>
        <v>0</v>
      </c>
      <c r="G82" s="177"/>
      <c r="H82" s="177"/>
      <c r="I82" s="178"/>
      <c r="L82"/>
    </row>
    <row r="83" spans="1:12" x14ac:dyDescent="0.2">
      <c r="A83" s="79" t="s">
        <v>81</v>
      </c>
      <c r="B83" s="69"/>
      <c r="C83" s="4"/>
      <c r="D83" s="232"/>
      <c r="E83" s="233"/>
      <c r="F83" s="153">
        <f t="shared" ref="F83:F84" si="20">ROUND(D83*E83,2)</f>
        <v>0</v>
      </c>
      <c r="G83" s="177"/>
      <c r="H83" s="177"/>
      <c r="I83" s="178"/>
      <c r="L83"/>
    </row>
    <row r="84" spans="1:12" x14ac:dyDescent="0.2">
      <c r="A84" s="79" t="s">
        <v>82</v>
      </c>
      <c r="B84" s="70"/>
      <c r="C84" s="4"/>
      <c r="D84" s="232"/>
      <c r="E84" s="233"/>
      <c r="F84" s="153">
        <f t="shared" si="20"/>
        <v>0</v>
      </c>
      <c r="G84" s="177"/>
      <c r="H84" s="177"/>
      <c r="I84" s="178"/>
      <c r="L84"/>
    </row>
    <row r="85" spans="1:12" ht="13.5" thickBot="1" x14ac:dyDescent="0.25">
      <c r="A85" s="94"/>
      <c r="B85" s="95"/>
      <c r="C85" s="96"/>
      <c r="D85" s="234"/>
      <c r="E85" s="235"/>
      <c r="F85" s="156"/>
      <c r="G85" s="177"/>
      <c r="H85" s="177"/>
      <c r="I85" s="178"/>
      <c r="L85"/>
    </row>
    <row r="86" spans="1:12" ht="13.5" thickBot="1" x14ac:dyDescent="0.25">
      <c r="A86" s="77" t="s">
        <v>149</v>
      </c>
      <c r="B86" s="68" t="s">
        <v>98</v>
      </c>
      <c r="C86" s="3"/>
      <c r="D86" s="227"/>
      <c r="E86" s="231"/>
      <c r="F86" s="157">
        <f>F87</f>
        <v>0</v>
      </c>
      <c r="G86" s="180"/>
      <c r="H86" s="180"/>
      <c r="I86" s="181"/>
      <c r="L86"/>
    </row>
    <row r="87" spans="1:12" ht="37.5" customHeight="1" x14ac:dyDescent="0.2">
      <c r="A87" s="94" t="s">
        <v>56</v>
      </c>
      <c r="B87" s="95" t="s">
        <v>167</v>
      </c>
      <c r="C87" s="136" t="s">
        <v>166</v>
      </c>
      <c r="D87" s="234"/>
      <c r="E87" s="235"/>
      <c r="F87" s="158">
        <f>IF(F64&gt;0, "0.00",ROUND((F38+F30+F19+F5)*0.02,2))</f>
        <v>0</v>
      </c>
      <c r="G87" s="179"/>
      <c r="H87" s="177"/>
      <c r="I87" s="178"/>
      <c r="L87"/>
    </row>
    <row r="88" spans="1:12" ht="13.5" thickBot="1" x14ac:dyDescent="0.25">
      <c r="A88" s="81"/>
      <c r="B88" s="74"/>
      <c r="C88" s="17"/>
      <c r="D88" s="236"/>
      <c r="E88" s="237"/>
      <c r="F88" s="159"/>
      <c r="G88" s="192"/>
      <c r="H88" s="192"/>
      <c r="I88" s="193"/>
      <c r="L88"/>
    </row>
    <row r="89" spans="1:12" ht="20.25" customHeight="1" thickBot="1" x14ac:dyDescent="0.25">
      <c r="A89" s="82" t="s">
        <v>51</v>
      </c>
      <c r="B89" s="75" t="s">
        <v>150</v>
      </c>
      <c r="C89" s="139"/>
      <c r="D89" s="238"/>
      <c r="E89" s="238"/>
      <c r="F89" s="151">
        <f>F5+F19+F30+F38+F64+F75+F86</f>
        <v>0</v>
      </c>
      <c r="G89" s="190"/>
      <c r="H89" s="190"/>
      <c r="I89" s="191"/>
      <c r="L89"/>
    </row>
    <row r="90" spans="1:12" ht="40.5" customHeight="1" x14ac:dyDescent="0.2">
      <c r="L90"/>
    </row>
    <row r="91" spans="1:12" x14ac:dyDescent="0.2">
      <c r="L91"/>
    </row>
    <row r="92" spans="1:12" x14ac:dyDescent="0.2">
      <c r="L92"/>
    </row>
  </sheetData>
  <mergeCells count="88">
    <mergeCell ref="G89:I89"/>
    <mergeCell ref="G46:I46"/>
    <mergeCell ref="G40:I40"/>
    <mergeCell ref="G41:I41"/>
    <mergeCell ref="G42:I42"/>
    <mergeCell ref="G43:I43"/>
    <mergeCell ref="G44:I44"/>
    <mergeCell ref="G45:I45"/>
    <mergeCell ref="G4:I4"/>
    <mergeCell ref="G5:I5"/>
    <mergeCell ref="G3:I3"/>
    <mergeCell ref="C1:E1"/>
    <mergeCell ref="F1:G2"/>
    <mergeCell ref="I1:I2"/>
    <mergeCell ref="C2:E2"/>
    <mergeCell ref="G6:I6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9:I39"/>
    <mergeCell ref="G36:I36"/>
    <mergeCell ref="G37:I37"/>
    <mergeCell ref="G38:I38"/>
    <mergeCell ref="G30:I30"/>
    <mergeCell ref="G31:I31"/>
    <mergeCell ref="G32:I32"/>
    <mergeCell ref="G33:I33"/>
    <mergeCell ref="G34:I34"/>
    <mergeCell ref="G35:I35"/>
    <mergeCell ref="G47:I47"/>
    <mergeCell ref="G48:I48"/>
    <mergeCell ref="G49:I49"/>
    <mergeCell ref="G50:I50"/>
    <mergeCell ref="G51:I51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66:I66"/>
    <mergeCell ref="G67:I67"/>
    <mergeCell ref="G68:I68"/>
    <mergeCell ref="G69:I69"/>
    <mergeCell ref="G70:I70"/>
    <mergeCell ref="G71:I71"/>
    <mergeCell ref="G87:I87"/>
    <mergeCell ref="G88:I88"/>
    <mergeCell ref="G77:I77"/>
    <mergeCell ref="G72:I72"/>
    <mergeCell ref="G73:I73"/>
    <mergeCell ref="G74:I74"/>
    <mergeCell ref="G75:I75"/>
    <mergeCell ref="G76:I76"/>
    <mergeCell ref="G82:I82"/>
    <mergeCell ref="G83:I83"/>
    <mergeCell ref="G84:I84"/>
    <mergeCell ref="G85:I85"/>
    <mergeCell ref="G86:I86"/>
    <mergeCell ref="G78:I78"/>
  </mergeCells>
  <dataValidations count="2">
    <dataValidation type="list" allowBlank="1" showInputMessage="1" showErrorMessage="1" sqref="M19 L5:M6 L13:L18 M14:M15 L10:L11 M11:M12 L7:L8 M8:M9">
      <formula1>country</formula1>
    </dataValidation>
    <dataValidation type="list" showInputMessage="1" showErrorMessage="1" sqref="I1">
      <formula1>$K$6:$K$9</formula1>
    </dataValidation>
  </dataValidations>
  <pageMargins left="0.7" right="0.7" top="0.75" bottom="0.75" header="0.3" footer="0.3"/>
  <pageSetup paperSize="9" scale="69" fitToHeight="0" orientation="landscape" r:id="rId1"/>
  <legacy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2"/>
  <sheetViews>
    <sheetView workbookViewId="0">
      <selection activeCell="D3" sqref="D1:E1048576"/>
    </sheetView>
  </sheetViews>
  <sheetFormatPr defaultRowHeight="12.75" x14ac:dyDescent="0.2"/>
  <cols>
    <col min="1" max="1" width="6.140625" style="21" customWidth="1"/>
    <col min="2" max="2" width="44.85546875" style="8" customWidth="1"/>
    <col min="3" max="3" width="9.28515625" customWidth="1"/>
    <col min="4" max="4" width="8.85546875" style="239" customWidth="1"/>
    <col min="5" max="5" width="15.5703125" style="239" customWidth="1"/>
    <col min="6" max="6" width="13.5703125" style="160" bestFit="1" customWidth="1"/>
    <col min="7" max="7" width="83.5703125" style="23" customWidth="1"/>
    <col min="8" max="8" width="8.140625" style="24" customWidth="1"/>
    <col min="9" max="9" width="8.28515625" style="25" customWidth="1"/>
    <col min="10" max="10" width="10.5703125" hidden="1" customWidth="1"/>
    <col min="11" max="11" width="10.85546875" hidden="1" customWidth="1"/>
    <col min="12" max="12" width="9.140625" style="91" customWidth="1"/>
  </cols>
  <sheetData>
    <row r="1" spans="1:13" ht="16.5" thickBot="1" x14ac:dyDescent="0.3">
      <c r="A1" s="20"/>
      <c r="B1" s="218" t="s">
        <v>96</v>
      </c>
      <c r="C1" s="182" t="s">
        <v>102</v>
      </c>
      <c r="D1" s="183"/>
      <c r="E1" s="197"/>
      <c r="F1" s="219"/>
      <c r="G1" s="220"/>
      <c r="H1" s="26" t="s">
        <v>15</v>
      </c>
      <c r="I1" s="223"/>
      <c r="J1" t="s">
        <v>20</v>
      </c>
    </row>
    <row r="2" spans="1:13" ht="16.5" thickBot="1" x14ac:dyDescent="0.3">
      <c r="A2" s="215"/>
      <c r="B2" s="216" t="s">
        <v>169</v>
      </c>
      <c r="C2" s="182"/>
      <c r="D2" s="183"/>
      <c r="E2" s="197"/>
      <c r="F2" s="221"/>
      <c r="G2" s="222"/>
      <c r="H2" s="217"/>
      <c r="I2" s="222"/>
    </row>
    <row r="3" spans="1:13" s="6" customFormat="1" ht="32.25" customHeight="1" thickBot="1" x14ac:dyDescent="0.25">
      <c r="A3" s="88" t="s">
        <v>7</v>
      </c>
      <c r="B3" s="88" t="s">
        <v>2</v>
      </c>
      <c r="C3" s="88" t="s">
        <v>0</v>
      </c>
      <c r="D3" s="224" t="s">
        <v>1</v>
      </c>
      <c r="E3" s="224" t="s">
        <v>35</v>
      </c>
      <c r="F3" s="149" t="s">
        <v>36</v>
      </c>
      <c r="G3" s="184" t="s">
        <v>58</v>
      </c>
      <c r="H3" s="185"/>
      <c r="I3" s="186"/>
      <c r="J3"/>
      <c r="L3" s="92"/>
    </row>
    <row r="4" spans="1:13" ht="13.5" thickBot="1" x14ac:dyDescent="0.25">
      <c r="A4" s="76"/>
      <c r="B4" s="67"/>
      <c r="C4" s="15"/>
      <c r="D4" s="225"/>
      <c r="E4" s="226"/>
      <c r="F4" s="150"/>
      <c r="G4" s="187"/>
      <c r="H4" s="187"/>
      <c r="I4" s="188"/>
      <c r="J4" s="6" t="s">
        <v>17</v>
      </c>
    </row>
    <row r="5" spans="1:13" ht="13.5" thickBot="1" x14ac:dyDescent="0.25">
      <c r="A5" s="77" t="s">
        <v>38</v>
      </c>
      <c r="B5" s="68" t="s">
        <v>8</v>
      </c>
      <c r="C5" s="3"/>
      <c r="D5" s="227"/>
      <c r="E5" s="228"/>
      <c r="F5" s="151">
        <f>F6+F9+F12+F15</f>
        <v>0</v>
      </c>
      <c r="G5" s="189"/>
      <c r="H5" s="180"/>
      <c r="I5" s="181"/>
      <c r="K5" t="s">
        <v>20</v>
      </c>
    </row>
    <row r="6" spans="1:13" x14ac:dyDescent="0.2">
      <c r="A6" s="97" t="s">
        <v>3</v>
      </c>
      <c r="B6" s="69" t="s">
        <v>120</v>
      </c>
      <c r="C6" s="1"/>
      <c r="D6" s="229"/>
      <c r="E6" s="230"/>
      <c r="F6" s="152">
        <f>F7+F8</f>
        <v>0</v>
      </c>
      <c r="G6" s="174"/>
      <c r="H6" s="175"/>
      <c r="I6" s="176"/>
      <c r="K6" t="s">
        <v>16</v>
      </c>
    </row>
    <row r="7" spans="1:13" ht="12.75" customHeight="1" x14ac:dyDescent="0.2">
      <c r="A7" s="97" t="s">
        <v>89</v>
      </c>
      <c r="B7" s="69"/>
      <c r="C7" s="1"/>
      <c r="D7" s="229"/>
      <c r="E7" s="230"/>
      <c r="F7" s="153">
        <f>ROUND(D7*E7,2)</f>
        <v>0</v>
      </c>
      <c r="G7" s="174"/>
      <c r="H7" s="175"/>
      <c r="I7" s="176"/>
      <c r="K7" t="s">
        <v>17</v>
      </c>
    </row>
    <row r="8" spans="1:13" ht="15.75" customHeight="1" x14ac:dyDescent="0.2">
      <c r="A8" s="97" t="s">
        <v>90</v>
      </c>
      <c r="B8" s="69"/>
      <c r="C8" s="1"/>
      <c r="D8" s="229"/>
      <c r="E8" s="230"/>
      <c r="F8" s="153">
        <f>ROUND(D8*E8,2)</f>
        <v>0</v>
      </c>
      <c r="G8" s="174"/>
      <c r="H8" s="175"/>
      <c r="I8" s="176"/>
      <c r="K8" t="s">
        <v>18</v>
      </c>
    </row>
    <row r="9" spans="1:13" x14ac:dyDescent="0.2">
      <c r="A9" s="97" t="s">
        <v>37</v>
      </c>
      <c r="B9" s="69" t="s">
        <v>119</v>
      </c>
      <c r="C9" s="1"/>
      <c r="D9" s="229"/>
      <c r="E9" s="230"/>
      <c r="F9" s="152">
        <f>F10+F11</f>
        <v>0</v>
      </c>
      <c r="G9" s="174"/>
      <c r="H9" s="175"/>
      <c r="I9" s="176"/>
      <c r="K9" t="s">
        <v>19</v>
      </c>
    </row>
    <row r="10" spans="1:13" ht="12.75" customHeight="1" x14ac:dyDescent="0.2">
      <c r="A10" s="97" t="s">
        <v>91</v>
      </c>
      <c r="B10" s="69"/>
      <c r="C10" s="1"/>
      <c r="D10" s="229"/>
      <c r="E10" s="230"/>
      <c r="F10" s="153">
        <f>ROUND(D10*E10,2)</f>
        <v>0</v>
      </c>
      <c r="G10" s="174"/>
      <c r="H10" s="175"/>
      <c r="I10" s="176"/>
    </row>
    <row r="11" spans="1:13" ht="15.75" customHeight="1" x14ac:dyDescent="0.2">
      <c r="A11" s="97" t="s">
        <v>92</v>
      </c>
      <c r="B11" s="69"/>
      <c r="C11" s="1"/>
      <c r="D11" s="229"/>
      <c r="E11" s="230"/>
      <c r="F11" s="153">
        <f>ROUND(D11*E11,2)</f>
        <v>0</v>
      </c>
      <c r="G11" s="174"/>
      <c r="H11" s="175"/>
      <c r="I11" s="176"/>
    </row>
    <row r="12" spans="1:13" x14ac:dyDescent="0.2">
      <c r="A12" s="97" t="s">
        <v>57</v>
      </c>
      <c r="B12" s="69" t="s">
        <v>118</v>
      </c>
      <c r="C12" s="1"/>
      <c r="D12" s="229"/>
      <c r="E12" s="230"/>
      <c r="F12" s="152">
        <f>F13+F14</f>
        <v>0</v>
      </c>
      <c r="G12" s="174"/>
      <c r="H12" s="175"/>
      <c r="I12" s="176"/>
    </row>
    <row r="13" spans="1:13" ht="12.75" customHeight="1" x14ac:dyDescent="0.2">
      <c r="A13" s="97" t="s">
        <v>93</v>
      </c>
      <c r="B13" s="69"/>
      <c r="C13" s="1"/>
      <c r="D13" s="229"/>
      <c r="E13" s="230"/>
      <c r="F13" s="153">
        <f t="shared" ref="F13:F14" si="0">ROUND(D13*E13,2)</f>
        <v>0</v>
      </c>
      <c r="G13" s="174"/>
      <c r="H13" s="175"/>
      <c r="I13" s="176"/>
    </row>
    <row r="14" spans="1:13" ht="15.75" customHeight="1" x14ac:dyDescent="0.2">
      <c r="A14" s="97" t="s">
        <v>94</v>
      </c>
      <c r="B14" s="69"/>
      <c r="C14" s="1"/>
      <c r="D14" s="229"/>
      <c r="E14" s="230"/>
      <c r="F14" s="153">
        <f t="shared" si="0"/>
        <v>0</v>
      </c>
      <c r="G14" s="174"/>
      <c r="H14" s="175"/>
      <c r="I14" s="176"/>
    </row>
    <row r="15" spans="1:13" x14ac:dyDescent="0.2">
      <c r="A15" s="97" t="s">
        <v>115</v>
      </c>
      <c r="B15" s="69" t="s">
        <v>84</v>
      </c>
      <c r="C15" s="1"/>
      <c r="D15" s="229"/>
      <c r="E15" s="230"/>
      <c r="F15" s="152">
        <f>F16+F17</f>
        <v>0</v>
      </c>
      <c r="G15" s="174"/>
      <c r="H15" s="175"/>
      <c r="I15" s="176"/>
      <c r="K15" s="90"/>
      <c r="M15" s="90"/>
    </row>
    <row r="16" spans="1:13" s="90" customFormat="1" ht="14.25" customHeight="1" x14ac:dyDescent="0.2">
      <c r="A16" s="97" t="s">
        <v>116</v>
      </c>
      <c r="B16" s="69"/>
      <c r="C16" s="1"/>
      <c r="D16" s="229"/>
      <c r="E16" s="230"/>
      <c r="F16" s="153">
        <f t="shared" ref="F16:F17" si="1">ROUND(D16*E16,2)</f>
        <v>0</v>
      </c>
      <c r="G16" s="174"/>
      <c r="H16" s="175"/>
      <c r="I16" s="176"/>
      <c r="L16" s="91"/>
    </row>
    <row r="17" spans="1:13" s="90" customFormat="1" ht="13.5" customHeight="1" x14ac:dyDescent="0.2">
      <c r="A17" s="97" t="s">
        <v>117</v>
      </c>
      <c r="B17" s="69"/>
      <c r="C17" s="1"/>
      <c r="D17" s="229"/>
      <c r="E17" s="230"/>
      <c r="F17" s="153">
        <f t="shared" si="1"/>
        <v>0</v>
      </c>
      <c r="G17" s="174"/>
      <c r="H17" s="175"/>
      <c r="I17" s="176"/>
      <c r="K17"/>
      <c r="L17" s="91"/>
    </row>
    <row r="18" spans="1:13" ht="13.5" thickBot="1" x14ac:dyDescent="0.25">
      <c r="A18" s="97"/>
      <c r="B18" s="69"/>
      <c r="C18" s="1"/>
      <c r="D18" s="229"/>
      <c r="E18" s="230"/>
      <c r="F18" s="154"/>
      <c r="G18" s="174"/>
      <c r="H18" s="175"/>
      <c r="I18" s="176"/>
      <c r="M18" s="90"/>
    </row>
    <row r="19" spans="1:13" ht="13.5" thickBot="1" x14ac:dyDescent="0.25">
      <c r="A19" s="77" t="s">
        <v>52</v>
      </c>
      <c r="B19" s="68" t="s">
        <v>9</v>
      </c>
      <c r="C19" s="3"/>
      <c r="D19" s="227"/>
      <c r="E19" s="231"/>
      <c r="F19" s="155">
        <f>F20+F23+F26</f>
        <v>0</v>
      </c>
      <c r="G19" s="180"/>
      <c r="H19" s="180"/>
      <c r="I19" s="181"/>
      <c r="M19" s="90"/>
    </row>
    <row r="20" spans="1:13" ht="25.5" x14ac:dyDescent="0.2">
      <c r="A20" s="79" t="s">
        <v>4</v>
      </c>
      <c r="B20" s="70" t="s">
        <v>109</v>
      </c>
      <c r="C20" s="4"/>
      <c r="D20" s="232"/>
      <c r="E20" s="233"/>
      <c r="F20" s="152">
        <f>F21+F22</f>
        <v>0</v>
      </c>
      <c r="G20" s="177"/>
      <c r="H20" s="177"/>
      <c r="I20" s="178"/>
    </row>
    <row r="21" spans="1:13" ht="14.25" customHeight="1" x14ac:dyDescent="0.2">
      <c r="A21" s="79" t="s">
        <v>62</v>
      </c>
      <c r="B21" s="70"/>
      <c r="C21" s="4"/>
      <c r="D21" s="232"/>
      <c r="E21" s="233"/>
      <c r="F21" s="153">
        <f t="shared" ref="F21:F22" si="2">ROUND(D21*E21,2)</f>
        <v>0</v>
      </c>
      <c r="G21" s="177"/>
      <c r="H21" s="177"/>
      <c r="I21" s="178"/>
    </row>
    <row r="22" spans="1:13" ht="15.75" customHeight="1" x14ac:dyDescent="0.2">
      <c r="A22" s="79" t="s">
        <v>63</v>
      </c>
      <c r="B22" s="70"/>
      <c r="C22" s="4"/>
      <c r="D22" s="232"/>
      <c r="E22" s="233"/>
      <c r="F22" s="153">
        <f t="shared" si="2"/>
        <v>0</v>
      </c>
      <c r="G22" s="177"/>
      <c r="H22" s="177"/>
      <c r="I22" s="178"/>
    </row>
    <row r="23" spans="1:13" ht="25.5" x14ac:dyDescent="0.2">
      <c r="A23" s="79" t="s">
        <v>123</v>
      </c>
      <c r="B23" s="70" t="s">
        <v>110</v>
      </c>
      <c r="C23" s="4"/>
      <c r="D23" s="232"/>
      <c r="E23" s="233"/>
      <c r="F23" s="152">
        <f>F24+F25</f>
        <v>0</v>
      </c>
      <c r="G23" s="177"/>
      <c r="H23" s="177"/>
      <c r="I23" s="178"/>
    </row>
    <row r="24" spans="1:13" ht="14.25" customHeight="1" x14ac:dyDescent="0.2">
      <c r="A24" s="79" t="s">
        <v>64</v>
      </c>
      <c r="B24" s="70"/>
      <c r="C24" s="4"/>
      <c r="D24" s="232"/>
      <c r="E24" s="233"/>
      <c r="F24" s="153">
        <f t="shared" ref="F24:F25" si="3">ROUND(D24*E24,2)</f>
        <v>0</v>
      </c>
      <c r="G24" s="177"/>
      <c r="H24" s="177"/>
      <c r="I24" s="178"/>
    </row>
    <row r="25" spans="1:13" x14ac:dyDescent="0.2">
      <c r="A25" s="79" t="s">
        <v>65</v>
      </c>
      <c r="B25" s="70"/>
      <c r="C25" s="4"/>
      <c r="D25" s="232"/>
      <c r="E25" s="233"/>
      <c r="F25" s="153">
        <f t="shared" si="3"/>
        <v>0</v>
      </c>
      <c r="G25" s="177"/>
      <c r="H25" s="177"/>
      <c r="I25" s="178"/>
    </row>
    <row r="26" spans="1:13" x14ac:dyDescent="0.2">
      <c r="A26" s="79" t="s">
        <v>124</v>
      </c>
      <c r="B26" s="69" t="s">
        <v>111</v>
      </c>
      <c r="C26" s="4"/>
      <c r="D26" s="232"/>
      <c r="E26" s="233"/>
      <c r="F26" s="152">
        <f>F27+F28</f>
        <v>0</v>
      </c>
      <c r="G26" s="177"/>
      <c r="H26" s="177"/>
      <c r="I26" s="178"/>
    </row>
    <row r="27" spans="1:13" x14ac:dyDescent="0.2">
      <c r="A27" s="79" t="s">
        <v>125</v>
      </c>
      <c r="B27" s="69"/>
      <c r="C27" s="4"/>
      <c r="D27" s="232"/>
      <c r="E27" s="233"/>
      <c r="F27" s="153">
        <f t="shared" ref="F27:F28" si="4">ROUND(D27*E27,2)</f>
        <v>0</v>
      </c>
      <c r="G27" s="177"/>
      <c r="H27" s="177"/>
      <c r="I27" s="178"/>
    </row>
    <row r="28" spans="1:13" x14ac:dyDescent="0.2">
      <c r="A28" s="79" t="s">
        <v>126</v>
      </c>
      <c r="B28" s="69"/>
      <c r="C28" s="4"/>
      <c r="D28" s="232"/>
      <c r="E28" s="233"/>
      <c r="F28" s="153">
        <f t="shared" si="4"/>
        <v>0</v>
      </c>
      <c r="G28" s="177"/>
      <c r="H28" s="177"/>
      <c r="I28" s="178"/>
    </row>
    <row r="29" spans="1:13" ht="13.5" thickBot="1" x14ac:dyDescent="0.25">
      <c r="A29" s="78"/>
      <c r="B29" s="71"/>
      <c r="C29" s="1"/>
      <c r="D29" s="229"/>
      <c r="E29" s="230"/>
      <c r="F29" s="154"/>
      <c r="G29" s="177"/>
      <c r="H29" s="177"/>
      <c r="I29" s="178"/>
    </row>
    <row r="30" spans="1:13" ht="13.5" thickBot="1" x14ac:dyDescent="0.25">
      <c r="A30" s="77" t="s">
        <v>127</v>
      </c>
      <c r="B30" s="68" t="s">
        <v>10</v>
      </c>
      <c r="C30" s="3"/>
      <c r="D30" s="227"/>
      <c r="E30" s="231"/>
      <c r="F30" s="155">
        <f>F31+F34</f>
        <v>0</v>
      </c>
      <c r="G30" s="180"/>
      <c r="H30" s="180"/>
      <c r="I30" s="181"/>
    </row>
    <row r="31" spans="1:13" x14ac:dyDescent="0.2">
      <c r="A31" s="79" t="s">
        <v>39</v>
      </c>
      <c r="B31" s="70" t="s">
        <v>97</v>
      </c>
      <c r="C31" s="4"/>
      <c r="D31" s="232"/>
      <c r="E31" s="233"/>
      <c r="F31" s="152">
        <f>F32+F33</f>
        <v>0</v>
      </c>
      <c r="G31" s="177"/>
      <c r="H31" s="177"/>
      <c r="I31" s="178"/>
    </row>
    <row r="32" spans="1:13" x14ac:dyDescent="0.2">
      <c r="A32" s="79" t="s">
        <v>66</v>
      </c>
      <c r="B32" s="70"/>
      <c r="C32" s="4"/>
      <c r="D32" s="232"/>
      <c r="E32" s="233"/>
      <c r="F32" s="153">
        <f t="shared" ref="F32:F33" si="5">ROUND(D32*E32,2)</f>
        <v>0</v>
      </c>
      <c r="G32" s="177"/>
      <c r="H32" s="177"/>
      <c r="I32" s="178"/>
    </row>
    <row r="33" spans="1:12" x14ac:dyDescent="0.2">
      <c r="A33" s="79" t="s">
        <v>67</v>
      </c>
      <c r="B33" s="70"/>
      <c r="C33" s="4"/>
      <c r="D33" s="232"/>
      <c r="E33" s="233"/>
      <c r="F33" s="153">
        <f t="shared" si="5"/>
        <v>0</v>
      </c>
      <c r="G33" s="177"/>
      <c r="H33" s="177"/>
      <c r="I33" s="178"/>
    </row>
    <row r="34" spans="1:12" ht="13.5" customHeight="1" x14ac:dyDescent="0.2">
      <c r="A34" s="79" t="s">
        <v>40</v>
      </c>
      <c r="B34" s="69" t="s">
        <v>95</v>
      </c>
      <c r="C34" s="4"/>
      <c r="D34" s="232"/>
      <c r="E34" s="233"/>
      <c r="F34" s="152">
        <f>F35+F36</f>
        <v>0</v>
      </c>
      <c r="G34" s="177"/>
      <c r="H34" s="177"/>
      <c r="I34" s="178"/>
      <c r="L34"/>
    </row>
    <row r="35" spans="1:12" ht="13.5" customHeight="1" x14ac:dyDescent="0.2">
      <c r="A35" s="79" t="s">
        <v>128</v>
      </c>
      <c r="B35" s="69"/>
      <c r="C35" s="4"/>
      <c r="D35" s="232"/>
      <c r="E35" s="233"/>
      <c r="F35" s="153">
        <f t="shared" ref="F35:F36" si="6">ROUND(D35*E35,2)</f>
        <v>0</v>
      </c>
      <c r="G35" s="177"/>
      <c r="H35" s="177"/>
      <c r="I35" s="178"/>
      <c r="L35"/>
    </row>
    <row r="36" spans="1:12" ht="13.5" customHeight="1" x14ac:dyDescent="0.2">
      <c r="A36" s="79" t="s">
        <v>68</v>
      </c>
      <c r="B36" s="69"/>
      <c r="C36" s="4"/>
      <c r="D36" s="232"/>
      <c r="E36" s="233"/>
      <c r="F36" s="153">
        <f t="shared" si="6"/>
        <v>0</v>
      </c>
      <c r="G36" s="177"/>
      <c r="H36" s="177"/>
      <c r="I36" s="178"/>
      <c r="L36"/>
    </row>
    <row r="37" spans="1:12" ht="13.5" thickBot="1" x14ac:dyDescent="0.25">
      <c r="A37" s="80"/>
      <c r="B37" s="72"/>
      <c r="C37" s="1"/>
      <c r="D37" s="229"/>
      <c r="E37" s="230"/>
      <c r="F37" s="154"/>
      <c r="G37" s="177"/>
      <c r="H37" s="177"/>
      <c r="I37" s="178"/>
      <c r="L37"/>
    </row>
    <row r="38" spans="1:12" ht="13.5" thickBot="1" x14ac:dyDescent="0.25">
      <c r="A38" s="77" t="s">
        <v>129</v>
      </c>
      <c r="B38" s="68" t="s">
        <v>14</v>
      </c>
      <c r="C38" s="3"/>
      <c r="D38" s="227"/>
      <c r="E38" s="231"/>
      <c r="F38" s="155">
        <f>F39+F42+F45+F48+F51+F54+F57+F60</f>
        <v>0</v>
      </c>
      <c r="G38" s="180"/>
      <c r="H38" s="180"/>
      <c r="I38" s="181"/>
      <c r="L38"/>
    </row>
    <row r="39" spans="1:12" x14ac:dyDescent="0.2">
      <c r="A39" s="97" t="s">
        <v>42</v>
      </c>
      <c r="B39" s="71" t="s">
        <v>11</v>
      </c>
      <c r="C39" s="1"/>
      <c r="D39" s="229"/>
      <c r="E39" s="230"/>
      <c r="F39" s="152">
        <f>F40+F41</f>
        <v>0</v>
      </c>
      <c r="G39" s="174"/>
      <c r="H39" s="175"/>
      <c r="I39" s="176"/>
      <c r="L39"/>
    </row>
    <row r="40" spans="1:12" x14ac:dyDescent="0.2">
      <c r="A40" s="79" t="s">
        <v>69</v>
      </c>
      <c r="B40" s="71"/>
      <c r="C40" s="1"/>
      <c r="D40" s="229"/>
      <c r="E40" s="230"/>
      <c r="F40" s="153">
        <f t="shared" ref="F40:F41" si="7">ROUND(D40*E40,2)</f>
        <v>0</v>
      </c>
      <c r="G40" s="174"/>
      <c r="H40" s="175"/>
      <c r="I40" s="176"/>
      <c r="L40"/>
    </row>
    <row r="41" spans="1:12" x14ac:dyDescent="0.2">
      <c r="A41" s="79" t="s">
        <v>70</v>
      </c>
      <c r="B41" s="71"/>
      <c r="C41" s="1"/>
      <c r="D41" s="229"/>
      <c r="E41" s="230"/>
      <c r="F41" s="153">
        <f t="shared" si="7"/>
        <v>0</v>
      </c>
      <c r="G41" s="174"/>
      <c r="H41" s="175"/>
      <c r="I41" s="176"/>
      <c r="L41"/>
    </row>
    <row r="42" spans="1:12" x14ac:dyDescent="0.2">
      <c r="A42" s="97" t="s">
        <v>43</v>
      </c>
      <c r="B42" s="71" t="s">
        <v>22</v>
      </c>
      <c r="C42" s="1"/>
      <c r="D42" s="229"/>
      <c r="E42" s="230"/>
      <c r="F42" s="152">
        <f>F43+F44</f>
        <v>0</v>
      </c>
      <c r="G42" s="174"/>
      <c r="H42" s="175"/>
      <c r="I42" s="176"/>
      <c r="L42"/>
    </row>
    <row r="43" spans="1:12" x14ac:dyDescent="0.2">
      <c r="A43" s="97" t="s">
        <v>71</v>
      </c>
      <c r="B43" s="71"/>
      <c r="C43" s="1"/>
      <c r="D43" s="229"/>
      <c r="E43" s="230"/>
      <c r="F43" s="153">
        <f t="shared" ref="F43:F44" si="8">ROUND(D43*E43,2)</f>
        <v>0</v>
      </c>
      <c r="G43" s="174"/>
      <c r="H43" s="175"/>
      <c r="I43" s="176"/>
      <c r="L43"/>
    </row>
    <row r="44" spans="1:12" x14ac:dyDescent="0.2">
      <c r="A44" s="97" t="s">
        <v>72</v>
      </c>
      <c r="B44" s="71"/>
      <c r="C44" s="1"/>
      <c r="D44" s="229"/>
      <c r="E44" s="230"/>
      <c r="F44" s="153">
        <f t="shared" si="8"/>
        <v>0</v>
      </c>
      <c r="G44" s="174"/>
      <c r="H44" s="175"/>
      <c r="I44" s="176"/>
      <c r="L44"/>
    </row>
    <row r="45" spans="1:12" x14ac:dyDescent="0.2">
      <c r="A45" s="93" t="s">
        <v>130</v>
      </c>
      <c r="B45" s="73" t="s">
        <v>121</v>
      </c>
      <c r="C45" s="1"/>
      <c r="D45" s="229"/>
      <c r="E45" s="230"/>
      <c r="F45" s="152">
        <f>F46+F47</f>
        <v>0</v>
      </c>
      <c r="G45" s="174"/>
      <c r="H45" s="175"/>
      <c r="I45" s="176"/>
      <c r="L45"/>
    </row>
    <row r="46" spans="1:12" x14ac:dyDescent="0.2">
      <c r="A46" s="93" t="s">
        <v>131</v>
      </c>
      <c r="B46" s="73"/>
      <c r="C46" s="1"/>
      <c r="D46" s="229"/>
      <c r="E46" s="230"/>
      <c r="F46" s="153">
        <f t="shared" ref="F46:F47" si="9">ROUND(D46*E46,2)</f>
        <v>0</v>
      </c>
      <c r="G46" s="174"/>
      <c r="H46" s="175"/>
      <c r="I46" s="176"/>
      <c r="L46"/>
    </row>
    <row r="47" spans="1:12" x14ac:dyDescent="0.2">
      <c r="A47" s="93" t="s">
        <v>132</v>
      </c>
      <c r="B47" s="73"/>
      <c r="C47" s="1"/>
      <c r="D47" s="229"/>
      <c r="E47" s="230"/>
      <c r="F47" s="153">
        <f t="shared" si="9"/>
        <v>0</v>
      </c>
      <c r="G47" s="174"/>
      <c r="H47" s="175"/>
      <c r="I47" s="176"/>
      <c r="L47"/>
    </row>
    <row r="48" spans="1:12" x14ac:dyDescent="0.2">
      <c r="A48" s="79" t="s">
        <v>133</v>
      </c>
      <c r="B48" s="70" t="s">
        <v>12</v>
      </c>
      <c r="C48" s="4"/>
      <c r="D48" s="232"/>
      <c r="E48" s="233"/>
      <c r="F48" s="152">
        <f>F49+F50</f>
        <v>0</v>
      </c>
      <c r="G48" s="174"/>
      <c r="H48" s="175"/>
      <c r="I48" s="176"/>
      <c r="L48"/>
    </row>
    <row r="49" spans="1:12" x14ac:dyDescent="0.2">
      <c r="A49" s="79" t="s">
        <v>134</v>
      </c>
      <c r="B49" s="70"/>
      <c r="C49" s="4"/>
      <c r="D49" s="232"/>
      <c r="E49" s="233"/>
      <c r="F49" s="153">
        <f t="shared" ref="F49:F50" si="10">ROUND(D49*E49,2)</f>
        <v>0</v>
      </c>
      <c r="G49" s="174"/>
      <c r="H49" s="175"/>
      <c r="I49" s="176"/>
      <c r="L49"/>
    </row>
    <row r="50" spans="1:12" x14ac:dyDescent="0.2">
      <c r="A50" s="79" t="s">
        <v>135</v>
      </c>
      <c r="B50" s="70"/>
      <c r="C50" s="4"/>
      <c r="D50" s="232"/>
      <c r="E50" s="233"/>
      <c r="F50" s="153">
        <f t="shared" si="10"/>
        <v>0</v>
      </c>
      <c r="G50" s="174"/>
      <c r="H50" s="175"/>
      <c r="I50" s="176"/>
      <c r="L50"/>
    </row>
    <row r="51" spans="1:12" x14ac:dyDescent="0.2">
      <c r="A51" s="79" t="s">
        <v>136</v>
      </c>
      <c r="B51" s="70" t="s">
        <v>161</v>
      </c>
      <c r="C51" s="4"/>
      <c r="D51" s="232"/>
      <c r="E51" s="233"/>
      <c r="F51" s="152">
        <f>F52+F53</f>
        <v>0</v>
      </c>
      <c r="G51" s="174"/>
      <c r="H51" s="175"/>
      <c r="I51" s="176"/>
      <c r="L51"/>
    </row>
    <row r="52" spans="1:12" x14ac:dyDescent="0.2">
      <c r="A52" s="79" t="s">
        <v>137</v>
      </c>
      <c r="B52" s="70"/>
      <c r="C52" s="4"/>
      <c r="D52" s="232"/>
      <c r="E52" s="233"/>
      <c r="F52" s="153">
        <f t="shared" ref="F52:F53" si="11">ROUND(D52*E52,2)</f>
        <v>0</v>
      </c>
      <c r="G52" s="174"/>
      <c r="H52" s="175"/>
      <c r="I52" s="176"/>
      <c r="L52"/>
    </row>
    <row r="53" spans="1:12" x14ac:dyDescent="0.2">
      <c r="A53" s="79" t="s">
        <v>138</v>
      </c>
      <c r="B53" s="70"/>
      <c r="C53" s="4"/>
      <c r="D53" s="232"/>
      <c r="E53" s="233"/>
      <c r="F53" s="153">
        <f t="shared" si="11"/>
        <v>0</v>
      </c>
      <c r="G53" s="174"/>
      <c r="H53" s="175"/>
      <c r="I53" s="176"/>
      <c r="L53"/>
    </row>
    <row r="54" spans="1:12" x14ac:dyDescent="0.2">
      <c r="A54" s="79" t="s">
        <v>139</v>
      </c>
      <c r="B54" s="70" t="s">
        <v>122</v>
      </c>
      <c r="C54" s="4"/>
      <c r="D54" s="232"/>
      <c r="E54" s="233"/>
      <c r="F54" s="152">
        <f>F55+F56</f>
        <v>0</v>
      </c>
      <c r="G54" s="174"/>
      <c r="H54" s="175"/>
      <c r="I54" s="176"/>
      <c r="L54"/>
    </row>
    <row r="55" spans="1:12" x14ac:dyDescent="0.2">
      <c r="A55" s="79" t="s">
        <v>140</v>
      </c>
      <c r="B55" s="70"/>
      <c r="C55" s="4"/>
      <c r="D55" s="232"/>
      <c r="E55" s="233"/>
      <c r="F55" s="153">
        <f t="shared" ref="F55:F56" si="12">ROUND(D55*E55,2)</f>
        <v>0</v>
      </c>
      <c r="G55" s="174"/>
      <c r="H55" s="175"/>
      <c r="I55" s="176"/>
      <c r="L55"/>
    </row>
    <row r="56" spans="1:12" x14ac:dyDescent="0.2">
      <c r="A56" s="79" t="s">
        <v>141</v>
      </c>
      <c r="B56" s="70"/>
      <c r="C56" s="4"/>
      <c r="D56" s="232"/>
      <c r="E56" s="233"/>
      <c r="F56" s="153">
        <f t="shared" si="12"/>
        <v>0</v>
      </c>
      <c r="G56" s="174"/>
      <c r="H56" s="175"/>
      <c r="I56" s="176"/>
      <c r="L56"/>
    </row>
    <row r="57" spans="1:12" x14ac:dyDescent="0.2">
      <c r="A57" s="79" t="s">
        <v>142</v>
      </c>
      <c r="B57" s="70" t="s">
        <v>163</v>
      </c>
      <c r="C57" s="4"/>
      <c r="D57" s="232"/>
      <c r="E57" s="233"/>
      <c r="F57" s="152">
        <f>F58+F59</f>
        <v>0</v>
      </c>
      <c r="G57" s="174"/>
      <c r="H57" s="175"/>
      <c r="I57" s="176"/>
      <c r="L57"/>
    </row>
    <row r="58" spans="1:12" x14ac:dyDescent="0.2">
      <c r="A58" s="79" t="s">
        <v>143</v>
      </c>
      <c r="B58" s="70"/>
      <c r="C58" s="4"/>
      <c r="D58" s="232"/>
      <c r="E58" s="233"/>
      <c r="F58" s="153">
        <f t="shared" ref="F58:F59" si="13">ROUND(D58*E58,2)</f>
        <v>0</v>
      </c>
      <c r="G58" s="174"/>
      <c r="H58" s="175"/>
      <c r="I58" s="176"/>
      <c r="L58"/>
    </row>
    <row r="59" spans="1:12" x14ac:dyDescent="0.2">
      <c r="A59" s="79" t="s">
        <v>144</v>
      </c>
      <c r="B59" s="70"/>
      <c r="C59" s="4"/>
      <c r="D59" s="232"/>
      <c r="E59" s="233"/>
      <c r="F59" s="153">
        <f t="shared" si="13"/>
        <v>0</v>
      </c>
      <c r="G59" s="174"/>
      <c r="H59" s="175"/>
      <c r="I59" s="176"/>
      <c r="L59"/>
    </row>
    <row r="60" spans="1:12" x14ac:dyDescent="0.2">
      <c r="A60" s="79" t="s">
        <v>145</v>
      </c>
      <c r="B60" s="69" t="s">
        <v>95</v>
      </c>
      <c r="C60" s="4"/>
      <c r="D60" s="232"/>
      <c r="E60" s="233"/>
      <c r="F60" s="152">
        <f>F61+F62</f>
        <v>0</v>
      </c>
      <c r="G60" s="174"/>
      <c r="H60" s="175"/>
      <c r="I60" s="176"/>
      <c r="L60"/>
    </row>
    <row r="61" spans="1:12" x14ac:dyDescent="0.2">
      <c r="A61" s="79" t="s">
        <v>146</v>
      </c>
      <c r="B61" s="69"/>
      <c r="C61" s="4"/>
      <c r="D61" s="232"/>
      <c r="E61" s="233"/>
      <c r="F61" s="153">
        <f t="shared" ref="F61:F62" si="14">ROUND(D61*E61,2)</f>
        <v>0</v>
      </c>
      <c r="G61" s="174"/>
      <c r="H61" s="175"/>
      <c r="I61" s="176"/>
      <c r="L61"/>
    </row>
    <row r="62" spans="1:12" x14ac:dyDescent="0.2">
      <c r="A62" s="79" t="s">
        <v>147</v>
      </c>
      <c r="B62" s="69"/>
      <c r="C62" s="4"/>
      <c r="D62" s="232"/>
      <c r="E62" s="233"/>
      <c r="F62" s="153">
        <f t="shared" si="14"/>
        <v>0</v>
      </c>
      <c r="G62" s="174"/>
      <c r="H62" s="175"/>
      <c r="I62" s="176"/>
      <c r="L62"/>
    </row>
    <row r="63" spans="1:12" ht="13.5" thickBot="1" x14ac:dyDescent="0.25">
      <c r="A63" s="79"/>
      <c r="B63" s="69"/>
      <c r="C63" s="4"/>
      <c r="D63" s="232"/>
      <c r="E63" s="233"/>
      <c r="F63" s="154"/>
      <c r="G63" s="174"/>
      <c r="H63" s="175"/>
      <c r="I63" s="176"/>
      <c r="L63"/>
    </row>
    <row r="64" spans="1:12" ht="13.5" thickBot="1" x14ac:dyDescent="0.25">
      <c r="A64" s="77" t="s">
        <v>148</v>
      </c>
      <c r="B64" s="68" t="s">
        <v>114</v>
      </c>
      <c r="C64" s="3"/>
      <c r="D64" s="227"/>
      <c r="E64" s="231"/>
      <c r="F64" s="155">
        <f>F65+F68+F71</f>
        <v>0</v>
      </c>
      <c r="G64" s="180"/>
      <c r="H64" s="180"/>
      <c r="I64" s="181"/>
      <c r="L64"/>
    </row>
    <row r="65" spans="1:12" x14ac:dyDescent="0.2">
      <c r="A65" s="79" t="s">
        <v>44</v>
      </c>
      <c r="B65" s="69" t="s">
        <v>49</v>
      </c>
      <c r="C65" s="4"/>
      <c r="D65" s="232"/>
      <c r="E65" s="233"/>
      <c r="F65" s="152">
        <f>F66+F67</f>
        <v>0</v>
      </c>
      <c r="G65" s="179"/>
      <c r="H65" s="177"/>
      <c r="I65" s="178"/>
      <c r="L65"/>
    </row>
    <row r="66" spans="1:12" x14ac:dyDescent="0.2">
      <c r="A66" s="79" t="s">
        <v>73</v>
      </c>
      <c r="B66" s="69"/>
      <c r="C66" s="4"/>
      <c r="D66" s="232"/>
      <c r="E66" s="233"/>
      <c r="F66" s="153">
        <f t="shared" ref="F66:F67" si="15">ROUND(D66*E66,2)</f>
        <v>0</v>
      </c>
      <c r="G66" s="179"/>
      <c r="H66" s="177"/>
      <c r="I66" s="178"/>
      <c r="L66"/>
    </row>
    <row r="67" spans="1:12" x14ac:dyDescent="0.2">
      <c r="A67" s="79" t="s">
        <v>74</v>
      </c>
      <c r="B67" s="69"/>
      <c r="C67" s="4"/>
      <c r="D67" s="232"/>
      <c r="E67" s="233"/>
      <c r="F67" s="153">
        <f t="shared" si="15"/>
        <v>0</v>
      </c>
      <c r="G67" s="179"/>
      <c r="H67" s="177"/>
      <c r="I67" s="178"/>
      <c r="L67"/>
    </row>
    <row r="68" spans="1:12" ht="13.5" customHeight="1" x14ac:dyDescent="0.2">
      <c r="A68" s="79" t="s">
        <v>45</v>
      </c>
      <c r="B68" s="69" t="s">
        <v>50</v>
      </c>
      <c r="C68" s="4"/>
      <c r="D68" s="232"/>
      <c r="E68" s="233"/>
      <c r="F68" s="152">
        <f>F69+F70</f>
        <v>0</v>
      </c>
      <c r="G68" s="179"/>
      <c r="H68" s="177"/>
      <c r="I68" s="178"/>
      <c r="L68"/>
    </row>
    <row r="69" spans="1:12" ht="13.5" customHeight="1" x14ac:dyDescent="0.2">
      <c r="A69" s="79" t="s">
        <v>75</v>
      </c>
      <c r="B69" s="69"/>
      <c r="C69" s="4"/>
      <c r="D69" s="232"/>
      <c r="E69" s="233"/>
      <c r="F69" s="153">
        <f t="shared" ref="F69:F70" si="16">ROUND(D69*E69,2)</f>
        <v>0</v>
      </c>
      <c r="G69" s="179"/>
      <c r="H69" s="177"/>
      <c r="I69" s="178"/>
      <c r="L69"/>
    </row>
    <row r="70" spans="1:12" ht="13.5" customHeight="1" x14ac:dyDescent="0.2">
      <c r="A70" s="79" t="s">
        <v>76</v>
      </c>
      <c r="B70" s="69"/>
      <c r="C70" s="4"/>
      <c r="D70" s="232"/>
      <c r="E70" s="233"/>
      <c r="F70" s="153">
        <f t="shared" si="16"/>
        <v>0</v>
      </c>
      <c r="G70" s="179"/>
      <c r="H70" s="177"/>
      <c r="I70" s="178"/>
      <c r="L70"/>
    </row>
    <row r="71" spans="1:12" x14ac:dyDescent="0.2">
      <c r="A71" s="79" t="s">
        <v>85</v>
      </c>
      <c r="B71" s="69" t="s">
        <v>88</v>
      </c>
      <c r="C71" s="4"/>
      <c r="D71" s="232"/>
      <c r="E71" s="233"/>
      <c r="F71" s="152">
        <f>F72+F73</f>
        <v>0</v>
      </c>
      <c r="G71" s="179"/>
      <c r="H71" s="177"/>
      <c r="I71" s="178"/>
      <c r="L71"/>
    </row>
    <row r="72" spans="1:12" x14ac:dyDescent="0.2">
      <c r="A72" s="79" t="s">
        <v>86</v>
      </c>
      <c r="B72" s="69"/>
      <c r="C72" s="4"/>
      <c r="D72" s="232"/>
      <c r="E72" s="233"/>
      <c r="F72" s="153">
        <f t="shared" ref="F72:F73" si="17">ROUND(D72*E72,2)</f>
        <v>0</v>
      </c>
      <c r="G72" s="179"/>
      <c r="H72" s="177"/>
      <c r="I72" s="178"/>
      <c r="L72"/>
    </row>
    <row r="73" spans="1:12" x14ac:dyDescent="0.2">
      <c r="A73" s="79" t="s">
        <v>87</v>
      </c>
      <c r="B73" s="69"/>
      <c r="C73" s="4"/>
      <c r="D73" s="232"/>
      <c r="E73" s="233"/>
      <c r="F73" s="153">
        <f t="shared" si="17"/>
        <v>0</v>
      </c>
      <c r="G73" s="179"/>
      <c r="H73" s="177"/>
      <c r="I73" s="178"/>
      <c r="L73"/>
    </row>
    <row r="74" spans="1:12" ht="13.5" thickBot="1" x14ac:dyDescent="0.25">
      <c r="A74" s="79"/>
      <c r="B74" s="69"/>
      <c r="C74" s="4"/>
      <c r="D74" s="232"/>
      <c r="E74" s="233"/>
      <c r="F74" s="154"/>
      <c r="G74" s="179"/>
      <c r="H74" s="177"/>
      <c r="I74" s="178"/>
      <c r="L74"/>
    </row>
    <row r="75" spans="1:12" ht="13.5" thickBot="1" x14ac:dyDescent="0.25">
      <c r="A75" s="77" t="s">
        <v>46</v>
      </c>
      <c r="B75" s="68" t="s">
        <v>6</v>
      </c>
      <c r="C75" s="3"/>
      <c r="D75" s="227"/>
      <c r="E75" s="231"/>
      <c r="F75" s="155">
        <f>F76+F79+F82</f>
        <v>0</v>
      </c>
      <c r="G75" s="180"/>
      <c r="H75" s="180"/>
      <c r="I75" s="181"/>
      <c r="L75"/>
    </row>
    <row r="76" spans="1:12" x14ac:dyDescent="0.2">
      <c r="A76" s="79" t="s">
        <v>47</v>
      </c>
      <c r="B76" s="132" t="s">
        <v>165</v>
      </c>
      <c r="C76" s="4"/>
      <c r="D76" s="232"/>
      <c r="E76" s="233"/>
      <c r="F76" s="152">
        <f>F77+F78</f>
        <v>0</v>
      </c>
      <c r="G76" s="177"/>
      <c r="H76" s="177"/>
      <c r="I76" s="178"/>
      <c r="L76"/>
    </row>
    <row r="77" spans="1:12" x14ac:dyDescent="0.2">
      <c r="A77" s="79" t="s">
        <v>77</v>
      </c>
      <c r="B77" s="69"/>
      <c r="C77" s="4"/>
      <c r="D77" s="232"/>
      <c r="E77" s="233"/>
      <c r="F77" s="153">
        <f t="shared" ref="F77:F78" si="18">ROUND(D77*E77,2)</f>
        <v>0</v>
      </c>
      <c r="G77" s="177"/>
      <c r="H77" s="177"/>
      <c r="I77" s="178"/>
      <c r="L77"/>
    </row>
    <row r="78" spans="1:12" x14ac:dyDescent="0.2">
      <c r="A78" s="79" t="s">
        <v>78</v>
      </c>
      <c r="B78" s="69"/>
      <c r="C78" s="4"/>
      <c r="D78" s="232"/>
      <c r="E78" s="233"/>
      <c r="F78" s="153">
        <f t="shared" si="18"/>
        <v>0</v>
      </c>
      <c r="G78" s="177"/>
      <c r="H78" s="177"/>
      <c r="I78" s="178"/>
      <c r="L78"/>
    </row>
    <row r="79" spans="1:12" x14ac:dyDescent="0.2">
      <c r="A79" s="79" t="s">
        <v>48</v>
      </c>
      <c r="B79" s="132" t="s">
        <v>164</v>
      </c>
      <c r="C79" s="4"/>
      <c r="D79" s="232"/>
      <c r="E79" s="233"/>
      <c r="F79" s="152">
        <f>F80+F81</f>
        <v>0</v>
      </c>
      <c r="G79" s="137"/>
      <c r="H79" s="137"/>
      <c r="I79" s="138"/>
      <c r="L79"/>
    </row>
    <row r="80" spans="1:12" x14ac:dyDescent="0.2">
      <c r="A80" s="79" t="s">
        <v>79</v>
      </c>
      <c r="B80" s="69"/>
      <c r="C80" s="4"/>
      <c r="D80" s="232"/>
      <c r="E80" s="233"/>
      <c r="F80" s="153">
        <f t="shared" ref="F80:F81" si="19">ROUND(D80*E80,2)</f>
        <v>0</v>
      </c>
      <c r="G80" s="137"/>
      <c r="H80" s="137"/>
      <c r="I80" s="138"/>
      <c r="L80"/>
    </row>
    <row r="81" spans="1:12" x14ac:dyDescent="0.2">
      <c r="A81" s="79" t="s">
        <v>80</v>
      </c>
      <c r="B81" s="69"/>
      <c r="C81" s="4"/>
      <c r="D81" s="232"/>
      <c r="E81" s="233"/>
      <c r="F81" s="153">
        <f t="shared" si="19"/>
        <v>0</v>
      </c>
      <c r="G81" s="137"/>
      <c r="H81" s="137"/>
      <c r="I81" s="138"/>
      <c r="L81"/>
    </row>
    <row r="82" spans="1:12" x14ac:dyDescent="0.2">
      <c r="A82" s="79" t="s">
        <v>54</v>
      </c>
      <c r="B82" s="132" t="s">
        <v>162</v>
      </c>
      <c r="C82" s="4"/>
      <c r="D82" s="232"/>
      <c r="E82" s="233"/>
      <c r="F82" s="152">
        <f>F83+F84</f>
        <v>0</v>
      </c>
      <c r="G82" s="177"/>
      <c r="H82" s="177"/>
      <c r="I82" s="178"/>
      <c r="L82"/>
    </row>
    <row r="83" spans="1:12" x14ac:dyDescent="0.2">
      <c r="A83" s="79" t="s">
        <v>81</v>
      </c>
      <c r="B83" s="69"/>
      <c r="C83" s="4"/>
      <c r="D83" s="232"/>
      <c r="E83" s="233"/>
      <c r="F83" s="153">
        <f t="shared" ref="F83:F84" si="20">ROUND(D83*E83,2)</f>
        <v>0</v>
      </c>
      <c r="G83" s="177"/>
      <c r="H83" s="177"/>
      <c r="I83" s="178"/>
      <c r="L83"/>
    </row>
    <row r="84" spans="1:12" x14ac:dyDescent="0.2">
      <c r="A84" s="79" t="s">
        <v>82</v>
      </c>
      <c r="B84" s="70"/>
      <c r="C84" s="4"/>
      <c r="D84" s="232"/>
      <c r="E84" s="233"/>
      <c r="F84" s="153">
        <f t="shared" si="20"/>
        <v>0</v>
      </c>
      <c r="G84" s="177"/>
      <c r="H84" s="177"/>
      <c r="I84" s="178"/>
      <c r="L84"/>
    </row>
    <row r="85" spans="1:12" ht="13.5" thickBot="1" x14ac:dyDescent="0.25">
      <c r="A85" s="94"/>
      <c r="B85" s="95"/>
      <c r="C85" s="96"/>
      <c r="D85" s="234"/>
      <c r="E85" s="235"/>
      <c r="F85" s="156"/>
      <c r="G85" s="177"/>
      <c r="H85" s="177"/>
      <c r="I85" s="178"/>
      <c r="L85"/>
    </row>
    <row r="86" spans="1:12" ht="13.5" thickBot="1" x14ac:dyDescent="0.25">
      <c r="A86" s="77" t="s">
        <v>149</v>
      </c>
      <c r="B86" s="68" t="s">
        <v>98</v>
      </c>
      <c r="C86" s="3"/>
      <c r="D86" s="227"/>
      <c r="E86" s="231"/>
      <c r="F86" s="157">
        <f>F87</f>
        <v>0</v>
      </c>
      <c r="G86" s="180"/>
      <c r="H86" s="180"/>
      <c r="I86" s="181"/>
      <c r="L86"/>
    </row>
    <row r="87" spans="1:12" ht="37.5" customHeight="1" x14ac:dyDescent="0.2">
      <c r="A87" s="94" t="s">
        <v>56</v>
      </c>
      <c r="B87" s="95" t="s">
        <v>167</v>
      </c>
      <c r="C87" s="136" t="s">
        <v>166</v>
      </c>
      <c r="D87" s="234"/>
      <c r="E87" s="235"/>
      <c r="F87" s="158">
        <f>IF(F64&gt;0, "0.00",ROUND((F38+F30+F19+F5)*0.02,2))</f>
        <v>0</v>
      </c>
      <c r="G87" s="179"/>
      <c r="H87" s="177"/>
      <c r="I87" s="178"/>
      <c r="L87"/>
    </row>
    <row r="88" spans="1:12" ht="13.5" thickBot="1" x14ac:dyDescent="0.25">
      <c r="A88" s="81"/>
      <c r="B88" s="74"/>
      <c r="C88" s="17"/>
      <c r="D88" s="236"/>
      <c r="E88" s="237"/>
      <c r="F88" s="159"/>
      <c r="G88" s="192"/>
      <c r="H88" s="192"/>
      <c r="I88" s="193"/>
      <c r="L88"/>
    </row>
    <row r="89" spans="1:12" ht="20.25" customHeight="1" thickBot="1" x14ac:dyDescent="0.25">
      <c r="A89" s="82" t="s">
        <v>51</v>
      </c>
      <c r="B89" s="75" t="s">
        <v>150</v>
      </c>
      <c r="C89" s="139"/>
      <c r="D89" s="238"/>
      <c r="E89" s="238"/>
      <c r="F89" s="151">
        <f>F5+F19+F30+F38+F64+F75+F86</f>
        <v>0</v>
      </c>
      <c r="G89" s="190"/>
      <c r="H89" s="190"/>
      <c r="I89" s="191"/>
      <c r="L89"/>
    </row>
    <row r="90" spans="1:12" ht="40.5" customHeight="1" x14ac:dyDescent="0.2">
      <c r="L90"/>
    </row>
    <row r="91" spans="1:12" x14ac:dyDescent="0.2">
      <c r="L91"/>
    </row>
    <row r="92" spans="1:12" x14ac:dyDescent="0.2">
      <c r="L92"/>
    </row>
  </sheetData>
  <mergeCells count="88">
    <mergeCell ref="G89:I89"/>
    <mergeCell ref="G46:I46"/>
    <mergeCell ref="G40:I40"/>
    <mergeCell ref="G41:I41"/>
    <mergeCell ref="G42:I42"/>
    <mergeCell ref="G43:I43"/>
    <mergeCell ref="G44:I44"/>
    <mergeCell ref="G45:I45"/>
    <mergeCell ref="G4:I4"/>
    <mergeCell ref="G5:I5"/>
    <mergeCell ref="G3:I3"/>
    <mergeCell ref="C1:E1"/>
    <mergeCell ref="F1:G2"/>
    <mergeCell ref="I1:I2"/>
    <mergeCell ref="C2:E2"/>
    <mergeCell ref="G6:I6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6:I36"/>
    <mergeCell ref="G37:I37"/>
    <mergeCell ref="G38:I38"/>
    <mergeCell ref="G39:I39"/>
    <mergeCell ref="G30:I30"/>
    <mergeCell ref="G31:I31"/>
    <mergeCell ref="G32:I32"/>
    <mergeCell ref="G33:I33"/>
    <mergeCell ref="G34:I34"/>
    <mergeCell ref="G35:I35"/>
    <mergeCell ref="G47:I47"/>
    <mergeCell ref="G48:I48"/>
    <mergeCell ref="G49:I49"/>
    <mergeCell ref="G50:I50"/>
    <mergeCell ref="G51:I51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66:I66"/>
    <mergeCell ref="G67:I67"/>
    <mergeCell ref="G68:I68"/>
    <mergeCell ref="G69:I69"/>
    <mergeCell ref="G70:I70"/>
    <mergeCell ref="G71:I71"/>
    <mergeCell ref="G87:I87"/>
    <mergeCell ref="G88:I88"/>
    <mergeCell ref="G77:I77"/>
    <mergeCell ref="G72:I72"/>
    <mergeCell ref="G73:I73"/>
    <mergeCell ref="G74:I74"/>
    <mergeCell ref="G75:I75"/>
    <mergeCell ref="G76:I76"/>
    <mergeCell ref="G82:I82"/>
    <mergeCell ref="G83:I83"/>
    <mergeCell ref="G84:I84"/>
    <mergeCell ref="G85:I85"/>
    <mergeCell ref="G86:I86"/>
    <mergeCell ref="G78:I78"/>
  </mergeCells>
  <dataValidations count="2">
    <dataValidation type="list" allowBlank="1" showInputMessage="1" showErrorMessage="1" sqref="M19 L5:M6 L13:L18 M14:M15 L10:L11 M11:M12 L7:L8 M8:M9">
      <formula1>country</formula1>
    </dataValidation>
    <dataValidation type="list" showInputMessage="1" showErrorMessage="1" sqref="I1">
      <formula1>$K$6:$K$9</formula1>
    </dataValidation>
  </dataValidations>
  <pageMargins left="0.7" right="0.7" top="0.75" bottom="0.75" header="0.3" footer="0.3"/>
  <pageSetup paperSize="9" scale="69" fitToHeight="0" orientation="landscape" r:id="rId1"/>
  <legacy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2"/>
  <sheetViews>
    <sheetView workbookViewId="0">
      <selection activeCell="D3" sqref="D1:E1048576"/>
    </sheetView>
  </sheetViews>
  <sheetFormatPr defaultRowHeight="12.75" x14ac:dyDescent="0.2"/>
  <cols>
    <col min="1" max="1" width="6.140625" style="21" customWidth="1"/>
    <col min="2" max="2" width="44.85546875" style="8" customWidth="1"/>
    <col min="3" max="3" width="9.28515625" customWidth="1"/>
    <col min="4" max="4" width="8.85546875" style="239" customWidth="1"/>
    <col min="5" max="5" width="15.5703125" style="239" customWidth="1"/>
    <col min="6" max="6" width="13.5703125" style="160" bestFit="1" customWidth="1"/>
    <col min="7" max="7" width="83.5703125" style="23" customWidth="1"/>
    <col min="8" max="8" width="8.140625" style="24" customWidth="1"/>
    <col min="9" max="9" width="8.28515625" style="25" customWidth="1"/>
    <col min="10" max="10" width="10.5703125" hidden="1" customWidth="1"/>
    <col min="11" max="11" width="10.85546875" hidden="1" customWidth="1"/>
    <col min="12" max="12" width="9.140625" style="91" customWidth="1"/>
  </cols>
  <sheetData>
    <row r="1" spans="1:13" ht="16.5" thickBot="1" x14ac:dyDescent="0.3">
      <c r="A1" s="20"/>
      <c r="B1" s="218" t="s">
        <v>96</v>
      </c>
      <c r="C1" s="182" t="s">
        <v>101</v>
      </c>
      <c r="D1" s="183"/>
      <c r="E1" s="197"/>
      <c r="F1" s="219"/>
      <c r="G1" s="220"/>
      <c r="H1" s="26" t="s">
        <v>15</v>
      </c>
      <c r="I1" s="223"/>
      <c r="J1" t="s">
        <v>20</v>
      </c>
    </row>
    <row r="2" spans="1:13" ht="16.5" thickBot="1" x14ac:dyDescent="0.3">
      <c r="A2" s="215"/>
      <c r="B2" s="216" t="s">
        <v>169</v>
      </c>
      <c r="C2" s="182"/>
      <c r="D2" s="183"/>
      <c r="E2" s="197"/>
      <c r="F2" s="221"/>
      <c r="G2" s="222"/>
      <c r="H2" s="217"/>
      <c r="I2" s="222"/>
    </row>
    <row r="3" spans="1:13" s="6" customFormat="1" ht="32.25" customHeight="1" thickBot="1" x14ac:dyDescent="0.25">
      <c r="A3" s="88" t="s">
        <v>7</v>
      </c>
      <c r="B3" s="88" t="s">
        <v>2</v>
      </c>
      <c r="C3" s="88" t="s">
        <v>0</v>
      </c>
      <c r="D3" s="224" t="s">
        <v>1</v>
      </c>
      <c r="E3" s="224" t="s">
        <v>35</v>
      </c>
      <c r="F3" s="149" t="s">
        <v>36</v>
      </c>
      <c r="G3" s="184" t="s">
        <v>58</v>
      </c>
      <c r="H3" s="185"/>
      <c r="I3" s="186"/>
      <c r="J3"/>
      <c r="L3" s="92"/>
    </row>
    <row r="4" spans="1:13" ht="13.5" thickBot="1" x14ac:dyDescent="0.25">
      <c r="A4" s="76"/>
      <c r="B4" s="67"/>
      <c r="C4" s="15"/>
      <c r="D4" s="225"/>
      <c r="E4" s="226"/>
      <c r="F4" s="150"/>
      <c r="G4" s="187"/>
      <c r="H4" s="187"/>
      <c r="I4" s="188"/>
      <c r="J4" s="6" t="s">
        <v>17</v>
      </c>
    </row>
    <row r="5" spans="1:13" ht="13.5" thickBot="1" x14ac:dyDescent="0.25">
      <c r="A5" s="77" t="s">
        <v>38</v>
      </c>
      <c r="B5" s="68" t="s">
        <v>8</v>
      </c>
      <c r="C5" s="3"/>
      <c r="D5" s="227"/>
      <c r="E5" s="228"/>
      <c r="F5" s="151">
        <f>F6+F9+F12+F15</f>
        <v>0</v>
      </c>
      <c r="G5" s="189"/>
      <c r="H5" s="180"/>
      <c r="I5" s="181"/>
      <c r="K5" t="s">
        <v>20</v>
      </c>
    </row>
    <row r="6" spans="1:13" x14ac:dyDescent="0.2">
      <c r="A6" s="97" t="s">
        <v>3</v>
      </c>
      <c r="B6" s="69" t="s">
        <v>120</v>
      </c>
      <c r="C6" s="1"/>
      <c r="D6" s="229"/>
      <c r="E6" s="230"/>
      <c r="F6" s="152">
        <f>F7+F8</f>
        <v>0</v>
      </c>
      <c r="G6" s="174"/>
      <c r="H6" s="175"/>
      <c r="I6" s="176"/>
      <c r="K6" t="s">
        <v>16</v>
      </c>
    </row>
    <row r="7" spans="1:13" ht="12.75" customHeight="1" x14ac:dyDescent="0.2">
      <c r="A7" s="97" t="s">
        <v>89</v>
      </c>
      <c r="B7" s="69"/>
      <c r="C7" s="1"/>
      <c r="D7" s="229"/>
      <c r="E7" s="230"/>
      <c r="F7" s="153">
        <f>ROUND(D7*E7,2)</f>
        <v>0</v>
      </c>
      <c r="G7" s="174"/>
      <c r="H7" s="175"/>
      <c r="I7" s="176"/>
      <c r="K7" t="s">
        <v>17</v>
      </c>
    </row>
    <row r="8" spans="1:13" ht="15.75" customHeight="1" x14ac:dyDescent="0.2">
      <c r="A8" s="97" t="s">
        <v>90</v>
      </c>
      <c r="B8" s="69"/>
      <c r="C8" s="1"/>
      <c r="D8" s="229"/>
      <c r="E8" s="230"/>
      <c r="F8" s="153">
        <f>ROUND(D8*E8,2)</f>
        <v>0</v>
      </c>
      <c r="G8" s="174"/>
      <c r="H8" s="175"/>
      <c r="I8" s="176"/>
      <c r="K8" t="s">
        <v>18</v>
      </c>
    </row>
    <row r="9" spans="1:13" x14ac:dyDescent="0.2">
      <c r="A9" s="97" t="s">
        <v>37</v>
      </c>
      <c r="B9" s="69" t="s">
        <v>119</v>
      </c>
      <c r="C9" s="1"/>
      <c r="D9" s="229"/>
      <c r="E9" s="230"/>
      <c r="F9" s="152">
        <f>F10+F11</f>
        <v>0</v>
      </c>
      <c r="G9" s="174"/>
      <c r="H9" s="175"/>
      <c r="I9" s="176"/>
      <c r="K9" t="s">
        <v>19</v>
      </c>
    </row>
    <row r="10" spans="1:13" ht="12.75" customHeight="1" x14ac:dyDescent="0.2">
      <c r="A10" s="97" t="s">
        <v>91</v>
      </c>
      <c r="B10" s="69"/>
      <c r="C10" s="1"/>
      <c r="D10" s="229"/>
      <c r="E10" s="230"/>
      <c r="F10" s="153">
        <f>ROUND(D10*E10,2)</f>
        <v>0</v>
      </c>
      <c r="G10" s="174"/>
      <c r="H10" s="175"/>
      <c r="I10" s="176"/>
    </row>
    <row r="11" spans="1:13" ht="15.75" customHeight="1" x14ac:dyDescent="0.2">
      <c r="A11" s="97" t="s">
        <v>92</v>
      </c>
      <c r="B11" s="69"/>
      <c r="C11" s="1"/>
      <c r="D11" s="229"/>
      <c r="E11" s="230"/>
      <c r="F11" s="153">
        <f>ROUND(D11*E11,2)</f>
        <v>0</v>
      </c>
      <c r="G11" s="174"/>
      <c r="H11" s="175"/>
      <c r="I11" s="176"/>
    </row>
    <row r="12" spans="1:13" x14ac:dyDescent="0.2">
      <c r="A12" s="97" t="s">
        <v>57</v>
      </c>
      <c r="B12" s="69" t="s">
        <v>118</v>
      </c>
      <c r="C12" s="1"/>
      <c r="D12" s="229"/>
      <c r="E12" s="230"/>
      <c r="F12" s="152">
        <f>F13+F14</f>
        <v>0</v>
      </c>
      <c r="G12" s="174"/>
      <c r="H12" s="175"/>
      <c r="I12" s="176"/>
    </row>
    <row r="13" spans="1:13" ht="12.75" customHeight="1" x14ac:dyDescent="0.2">
      <c r="A13" s="97" t="s">
        <v>93</v>
      </c>
      <c r="B13" s="69"/>
      <c r="C13" s="1"/>
      <c r="D13" s="229"/>
      <c r="E13" s="230"/>
      <c r="F13" s="153">
        <f t="shared" ref="F13:F14" si="0">ROUND(D13*E13,2)</f>
        <v>0</v>
      </c>
      <c r="G13" s="174"/>
      <c r="H13" s="175"/>
      <c r="I13" s="176"/>
    </row>
    <row r="14" spans="1:13" ht="15.75" customHeight="1" x14ac:dyDescent="0.2">
      <c r="A14" s="97" t="s">
        <v>94</v>
      </c>
      <c r="B14" s="69"/>
      <c r="C14" s="1"/>
      <c r="D14" s="229"/>
      <c r="E14" s="230"/>
      <c r="F14" s="153">
        <f t="shared" si="0"/>
        <v>0</v>
      </c>
      <c r="G14" s="174"/>
      <c r="H14" s="175"/>
      <c r="I14" s="176"/>
    </row>
    <row r="15" spans="1:13" x14ac:dyDescent="0.2">
      <c r="A15" s="97" t="s">
        <v>115</v>
      </c>
      <c r="B15" s="69" t="s">
        <v>84</v>
      </c>
      <c r="C15" s="1"/>
      <c r="D15" s="229"/>
      <c r="E15" s="230"/>
      <c r="F15" s="152">
        <f>F16+F17</f>
        <v>0</v>
      </c>
      <c r="G15" s="174"/>
      <c r="H15" s="175"/>
      <c r="I15" s="176"/>
      <c r="K15" s="90"/>
      <c r="M15" s="90"/>
    </row>
    <row r="16" spans="1:13" s="90" customFormat="1" ht="14.25" customHeight="1" x14ac:dyDescent="0.2">
      <c r="A16" s="97" t="s">
        <v>116</v>
      </c>
      <c r="B16" s="69"/>
      <c r="C16" s="1"/>
      <c r="D16" s="229"/>
      <c r="E16" s="230"/>
      <c r="F16" s="153">
        <f t="shared" ref="F16:F17" si="1">ROUND(D16*E16,2)</f>
        <v>0</v>
      </c>
      <c r="G16" s="174"/>
      <c r="H16" s="175"/>
      <c r="I16" s="176"/>
      <c r="L16" s="91"/>
    </row>
    <row r="17" spans="1:13" s="90" customFormat="1" ht="13.5" customHeight="1" x14ac:dyDescent="0.2">
      <c r="A17" s="97" t="s">
        <v>117</v>
      </c>
      <c r="B17" s="69"/>
      <c r="C17" s="1"/>
      <c r="D17" s="229"/>
      <c r="E17" s="230"/>
      <c r="F17" s="153">
        <f t="shared" si="1"/>
        <v>0</v>
      </c>
      <c r="G17" s="174"/>
      <c r="H17" s="175"/>
      <c r="I17" s="176"/>
      <c r="K17"/>
      <c r="L17" s="91"/>
    </row>
    <row r="18" spans="1:13" ht="13.5" thickBot="1" x14ac:dyDescent="0.25">
      <c r="A18" s="97"/>
      <c r="B18" s="69"/>
      <c r="C18" s="1"/>
      <c r="D18" s="229"/>
      <c r="E18" s="230"/>
      <c r="F18" s="154"/>
      <c r="G18" s="174"/>
      <c r="H18" s="175"/>
      <c r="I18" s="176"/>
      <c r="M18" s="90"/>
    </row>
    <row r="19" spans="1:13" ht="13.5" thickBot="1" x14ac:dyDescent="0.25">
      <c r="A19" s="77" t="s">
        <v>52</v>
      </c>
      <c r="B19" s="68" t="s">
        <v>9</v>
      </c>
      <c r="C19" s="3"/>
      <c r="D19" s="227"/>
      <c r="E19" s="231"/>
      <c r="F19" s="155">
        <f>F20+F23+F26</f>
        <v>0</v>
      </c>
      <c r="G19" s="180"/>
      <c r="H19" s="180"/>
      <c r="I19" s="181"/>
      <c r="M19" s="90"/>
    </row>
    <row r="20" spans="1:13" ht="25.5" x14ac:dyDescent="0.2">
      <c r="A20" s="79" t="s">
        <v>4</v>
      </c>
      <c r="B20" s="70" t="s">
        <v>109</v>
      </c>
      <c r="C20" s="4"/>
      <c r="D20" s="232"/>
      <c r="E20" s="233"/>
      <c r="F20" s="152">
        <f>F21+F22</f>
        <v>0</v>
      </c>
      <c r="G20" s="177"/>
      <c r="H20" s="177"/>
      <c r="I20" s="178"/>
    </row>
    <row r="21" spans="1:13" ht="14.25" customHeight="1" x14ac:dyDescent="0.2">
      <c r="A21" s="79" t="s">
        <v>62</v>
      </c>
      <c r="B21" s="70"/>
      <c r="C21" s="4"/>
      <c r="D21" s="232"/>
      <c r="E21" s="233"/>
      <c r="F21" s="153">
        <f t="shared" ref="F21:F22" si="2">ROUND(D21*E21,2)</f>
        <v>0</v>
      </c>
      <c r="G21" s="177"/>
      <c r="H21" s="177"/>
      <c r="I21" s="178"/>
    </row>
    <row r="22" spans="1:13" ht="15.75" customHeight="1" x14ac:dyDescent="0.2">
      <c r="A22" s="79" t="s">
        <v>63</v>
      </c>
      <c r="B22" s="70"/>
      <c r="C22" s="4"/>
      <c r="D22" s="232"/>
      <c r="E22" s="233"/>
      <c r="F22" s="153">
        <f t="shared" si="2"/>
        <v>0</v>
      </c>
      <c r="G22" s="177"/>
      <c r="H22" s="177"/>
      <c r="I22" s="178"/>
    </row>
    <row r="23" spans="1:13" ht="25.5" x14ac:dyDescent="0.2">
      <c r="A23" s="79" t="s">
        <v>123</v>
      </c>
      <c r="B23" s="70" t="s">
        <v>110</v>
      </c>
      <c r="C23" s="4"/>
      <c r="D23" s="232"/>
      <c r="E23" s="233"/>
      <c r="F23" s="152">
        <f>F24+F25</f>
        <v>0</v>
      </c>
      <c r="G23" s="177"/>
      <c r="H23" s="177"/>
      <c r="I23" s="178"/>
    </row>
    <row r="24" spans="1:13" ht="14.25" customHeight="1" x14ac:dyDescent="0.2">
      <c r="A24" s="79" t="s">
        <v>64</v>
      </c>
      <c r="B24" s="70"/>
      <c r="C24" s="4"/>
      <c r="D24" s="232"/>
      <c r="E24" s="233"/>
      <c r="F24" s="153">
        <f t="shared" ref="F24:F25" si="3">ROUND(D24*E24,2)</f>
        <v>0</v>
      </c>
      <c r="G24" s="177"/>
      <c r="H24" s="177"/>
      <c r="I24" s="178"/>
    </row>
    <row r="25" spans="1:13" x14ac:dyDescent="0.2">
      <c r="A25" s="79" t="s">
        <v>65</v>
      </c>
      <c r="B25" s="70"/>
      <c r="C25" s="4"/>
      <c r="D25" s="232"/>
      <c r="E25" s="233"/>
      <c r="F25" s="153">
        <f t="shared" si="3"/>
        <v>0</v>
      </c>
      <c r="G25" s="177"/>
      <c r="H25" s="177"/>
      <c r="I25" s="178"/>
    </row>
    <row r="26" spans="1:13" x14ac:dyDescent="0.2">
      <c r="A26" s="79" t="s">
        <v>124</v>
      </c>
      <c r="B26" s="69" t="s">
        <v>111</v>
      </c>
      <c r="C26" s="4"/>
      <c r="D26" s="232"/>
      <c r="E26" s="233"/>
      <c r="F26" s="152">
        <f>F27+F28</f>
        <v>0</v>
      </c>
      <c r="G26" s="177"/>
      <c r="H26" s="177"/>
      <c r="I26" s="178"/>
    </row>
    <row r="27" spans="1:13" x14ac:dyDescent="0.2">
      <c r="A27" s="79" t="s">
        <v>125</v>
      </c>
      <c r="B27" s="69"/>
      <c r="C27" s="4"/>
      <c r="D27" s="232"/>
      <c r="E27" s="233"/>
      <c r="F27" s="153">
        <f t="shared" ref="F27:F28" si="4">ROUND(D27*E27,2)</f>
        <v>0</v>
      </c>
      <c r="G27" s="177"/>
      <c r="H27" s="177"/>
      <c r="I27" s="178"/>
    </row>
    <row r="28" spans="1:13" x14ac:dyDescent="0.2">
      <c r="A28" s="79" t="s">
        <v>126</v>
      </c>
      <c r="B28" s="69"/>
      <c r="C28" s="4"/>
      <c r="D28" s="232"/>
      <c r="E28" s="233"/>
      <c r="F28" s="153">
        <f t="shared" si="4"/>
        <v>0</v>
      </c>
      <c r="G28" s="177"/>
      <c r="H28" s="177"/>
      <c r="I28" s="178"/>
    </row>
    <row r="29" spans="1:13" ht="13.5" thickBot="1" x14ac:dyDescent="0.25">
      <c r="A29" s="78"/>
      <c r="B29" s="71"/>
      <c r="C29" s="1"/>
      <c r="D29" s="229"/>
      <c r="E29" s="230"/>
      <c r="F29" s="154"/>
      <c r="G29" s="177"/>
      <c r="H29" s="177"/>
      <c r="I29" s="178"/>
    </row>
    <row r="30" spans="1:13" ht="13.5" thickBot="1" x14ac:dyDescent="0.25">
      <c r="A30" s="77" t="s">
        <v>127</v>
      </c>
      <c r="B30" s="68" t="s">
        <v>10</v>
      </c>
      <c r="C30" s="3"/>
      <c r="D30" s="227"/>
      <c r="E30" s="231"/>
      <c r="F30" s="155">
        <f>F31+F34</f>
        <v>0</v>
      </c>
      <c r="G30" s="180"/>
      <c r="H30" s="180"/>
      <c r="I30" s="181"/>
    </row>
    <row r="31" spans="1:13" x14ac:dyDescent="0.2">
      <c r="A31" s="79" t="s">
        <v>39</v>
      </c>
      <c r="B31" s="70" t="s">
        <v>97</v>
      </c>
      <c r="C31" s="4"/>
      <c r="D31" s="232"/>
      <c r="E31" s="233"/>
      <c r="F31" s="152">
        <f>F32+F33</f>
        <v>0</v>
      </c>
      <c r="G31" s="177"/>
      <c r="H31" s="177"/>
      <c r="I31" s="178"/>
    </row>
    <row r="32" spans="1:13" x14ac:dyDescent="0.2">
      <c r="A32" s="79" t="s">
        <v>66</v>
      </c>
      <c r="B32" s="70"/>
      <c r="C32" s="4"/>
      <c r="D32" s="232"/>
      <c r="E32" s="233"/>
      <c r="F32" s="153">
        <f t="shared" ref="F32:F33" si="5">ROUND(D32*E32,2)</f>
        <v>0</v>
      </c>
      <c r="G32" s="177"/>
      <c r="H32" s="177"/>
      <c r="I32" s="178"/>
    </row>
    <row r="33" spans="1:12" x14ac:dyDescent="0.2">
      <c r="A33" s="79" t="s">
        <v>67</v>
      </c>
      <c r="B33" s="70"/>
      <c r="C33" s="4"/>
      <c r="D33" s="232"/>
      <c r="E33" s="233"/>
      <c r="F33" s="153">
        <f t="shared" si="5"/>
        <v>0</v>
      </c>
      <c r="G33" s="177"/>
      <c r="H33" s="177"/>
      <c r="I33" s="178"/>
    </row>
    <row r="34" spans="1:12" ht="13.5" customHeight="1" x14ac:dyDescent="0.2">
      <c r="A34" s="79" t="s">
        <v>40</v>
      </c>
      <c r="B34" s="69" t="s">
        <v>95</v>
      </c>
      <c r="C34" s="4"/>
      <c r="D34" s="232"/>
      <c r="E34" s="233"/>
      <c r="F34" s="152">
        <f>F35+F36</f>
        <v>0</v>
      </c>
      <c r="G34" s="177"/>
      <c r="H34" s="177"/>
      <c r="I34" s="178"/>
      <c r="L34"/>
    </row>
    <row r="35" spans="1:12" ht="13.5" customHeight="1" x14ac:dyDescent="0.2">
      <c r="A35" s="79" t="s">
        <v>128</v>
      </c>
      <c r="B35" s="69"/>
      <c r="C35" s="4"/>
      <c r="D35" s="232"/>
      <c r="E35" s="233"/>
      <c r="F35" s="153">
        <f t="shared" ref="F35:F36" si="6">ROUND(D35*E35,2)</f>
        <v>0</v>
      </c>
      <c r="G35" s="177"/>
      <c r="H35" s="177"/>
      <c r="I35" s="178"/>
      <c r="L35"/>
    </row>
    <row r="36" spans="1:12" ht="13.5" customHeight="1" x14ac:dyDescent="0.2">
      <c r="A36" s="79" t="s">
        <v>68</v>
      </c>
      <c r="B36" s="69"/>
      <c r="C36" s="4"/>
      <c r="D36" s="232"/>
      <c r="E36" s="233"/>
      <c r="F36" s="153">
        <f t="shared" si="6"/>
        <v>0</v>
      </c>
      <c r="G36" s="177"/>
      <c r="H36" s="177"/>
      <c r="I36" s="178"/>
      <c r="L36"/>
    </row>
    <row r="37" spans="1:12" ht="13.5" thickBot="1" x14ac:dyDescent="0.25">
      <c r="A37" s="80"/>
      <c r="B37" s="72"/>
      <c r="C37" s="1"/>
      <c r="D37" s="229"/>
      <c r="E37" s="230"/>
      <c r="F37" s="154"/>
      <c r="G37" s="177"/>
      <c r="H37" s="177"/>
      <c r="I37" s="178"/>
      <c r="L37"/>
    </row>
    <row r="38" spans="1:12" ht="13.5" thickBot="1" x14ac:dyDescent="0.25">
      <c r="A38" s="77" t="s">
        <v>129</v>
      </c>
      <c r="B38" s="68" t="s">
        <v>14</v>
      </c>
      <c r="C38" s="3"/>
      <c r="D38" s="227"/>
      <c r="E38" s="231"/>
      <c r="F38" s="155">
        <f>F39+F42+F45+F48+F51+F54+F57+F60</f>
        <v>0</v>
      </c>
      <c r="G38" s="180"/>
      <c r="H38" s="180"/>
      <c r="I38" s="181"/>
      <c r="L38"/>
    </row>
    <row r="39" spans="1:12" x14ac:dyDescent="0.2">
      <c r="A39" s="97" t="s">
        <v>42</v>
      </c>
      <c r="B39" s="71" t="s">
        <v>11</v>
      </c>
      <c r="C39" s="1"/>
      <c r="D39" s="229"/>
      <c r="E39" s="230"/>
      <c r="F39" s="152">
        <f>F40+F41</f>
        <v>0</v>
      </c>
      <c r="G39" s="174"/>
      <c r="H39" s="175"/>
      <c r="I39" s="176"/>
      <c r="L39"/>
    </row>
    <row r="40" spans="1:12" x14ac:dyDescent="0.2">
      <c r="A40" s="79" t="s">
        <v>69</v>
      </c>
      <c r="B40" s="71"/>
      <c r="C40" s="1"/>
      <c r="D40" s="229"/>
      <c r="E40" s="230"/>
      <c r="F40" s="153">
        <f t="shared" ref="F40:F41" si="7">ROUND(D40*E40,2)</f>
        <v>0</v>
      </c>
      <c r="G40" s="174"/>
      <c r="H40" s="175"/>
      <c r="I40" s="176"/>
      <c r="L40"/>
    </row>
    <row r="41" spans="1:12" x14ac:dyDescent="0.2">
      <c r="A41" s="79" t="s">
        <v>70</v>
      </c>
      <c r="B41" s="71"/>
      <c r="C41" s="1"/>
      <c r="D41" s="229"/>
      <c r="E41" s="230"/>
      <c r="F41" s="153">
        <f t="shared" si="7"/>
        <v>0</v>
      </c>
      <c r="G41" s="174"/>
      <c r="H41" s="175"/>
      <c r="I41" s="176"/>
      <c r="L41"/>
    </row>
    <row r="42" spans="1:12" x14ac:dyDescent="0.2">
      <c r="A42" s="97" t="s">
        <v>43</v>
      </c>
      <c r="B42" s="71" t="s">
        <v>22</v>
      </c>
      <c r="C42" s="1"/>
      <c r="D42" s="229"/>
      <c r="E42" s="230"/>
      <c r="F42" s="152">
        <f>F43+F44</f>
        <v>0</v>
      </c>
      <c r="G42" s="174"/>
      <c r="H42" s="175"/>
      <c r="I42" s="176"/>
      <c r="L42"/>
    </row>
    <row r="43" spans="1:12" x14ac:dyDescent="0.2">
      <c r="A43" s="97" t="s">
        <v>71</v>
      </c>
      <c r="B43" s="71"/>
      <c r="C43" s="1"/>
      <c r="D43" s="229"/>
      <c r="E43" s="230"/>
      <c r="F43" s="153">
        <f t="shared" ref="F43:F44" si="8">ROUND(D43*E43,2)</f>
        <v>0</v>
      </c>
      <c r="G43" s="174"/>
      <c r="H43" s="175"/>
      <c r="I43" s="176"/>
      <c r="L43"/>
    </row>
    <row r="44" spans="1:12" x14ac:dyDescent="0.2">
      <c r="A44" s="97" t="s">
        <v>72</v>
      </c>
      <c r="B44" s="71"/>
      <c r="C44" s="1"/>
      <c r="D44" s="229"/>
      <c r="E44" s="230"/>
      <c r="F44" s="153">
        <f t="shared" si="8"/>
        <v>0</v>
      </c>
      <c r="G44" s="174"/>
      <c r="H44" s="175"/>
      <c r="I44" s="176"/>
      <c r="L44"/>
    </row>
    <row r="45" spans="1:12" x14ac:dyDescent="0.2">
      <c r="A45" s="93" t="s">
        <v>130</v>
      </c>
      <c r="B45" s="73" t="s">
        <v>121</v>
      </c>
      <c r="C45" s="1"/>
      <c r="D45" s="229"/>
      <c r="E45" s="230"/>
      <c r="F45" s="152">
        <f>F46+F47</f>
        <v>0</v>
      </c>
      <c r="G45" s="174"/>
      <c r="H45" s="175"/>
      <c r="I45" s="176"/>
      <c r="L45"/>
    </row>
    <row r="46" spans="1:12" x14ac:dyDescent="0.2">
      <c r="A46" s="93" t="s">
        <v>131</v>
      </c>
      <c r="B46" s="73"/>
      <c r="C46" s="1"/>
      <c r="D46" s="229"/>
      <c r="E46" s="230"/>
      <c r="F46" s="153">
        <f t="shared" ref="F46:F47" si="9">ROUND(D46*E46,2)</f>
        <v>0</v>
      </c>
      <c r="G46" s="174"/>
      <c r="H46" s="175"/>
      <c r="I46" s="176"/>
      <c r="L46"/>
    </row>
    <row r="47" spans="1:12" x14ac:dyDescent="0.2">
      <c r="A47" s="93" t="s">
        <v>132</v>
      </c>
      <c r="B47" s="73"/>
      <c r="C47" s="1"/>
      <c r="D47" s="229"/>
      <c r="E47" s="230"/>
      <c r="F47" s="153">
        <f t="shared" si="9"/>
        <v>0</v>
      </c>
      <c r="G47" s="174"/>
      <c r="H47" s="175"/>
      <c r="I47" s="176"/>
      <c r="L47"/>
    </row>
    <row r="48" spans="1:12" x14ac:dyDescent="0.2">
      <c r="A48" s="79" t="s">
        <v>133</v>
      </c>
      <c r="B48" s="70" t="s">
        <v>12</v>
      </c>
      <c r="C48" s="4"/>
      <c r="D48" s="232"/>
      <c r="E48" s="233"/>
      <c r="F48" s="152">
        <f>F49+F50</f>
        <v>0</v>
      </c>
      <c r="G48" s="174"/>
      <c r="H48" s="175"/>
      <c r="I48" s="176"/>
      <c r="L48"/>
    </row>
    <row r="49" spans="1:12" x14ac:dyDescent="0.2">
      <c r="A49" s="79" t="s">
        <v>134</v>
      </c>
      <c r="B49" s="70"/>
      <c r="C49" s="4"/>
      <c r="D49" s="232"/>
      <c r="E49" s="233"/>
      <c r="F49" s="153">
        <f t="shared" ref="F49:F50" si="10">ROUND(D49*E49,2)</f>
        <v>0</v>
      </c>
      <c r="G49" s="174"/>
      <c r="H49" s="175"/>
      <c r="I49" s="176"/>
      <c r="L49"/>
    </row>
    <row r="50" spans="1:12" x14ac:dyDescent="0.2">
      <c r="A50" s="79" t="s">
        <v>135</v>
      </c>
      <c r="B50" s="70"/>
      <c r="C50" s="4"/>
      <c r="D50" s="232"/>
      <c r="E50" s="233"/>
      <c r="F50" s="153">
        <f t="shared" si="10"/>
        <v>0</v>
      </c>
      <c r="G50" s="174"/>
      <c r="H50" s="175"/>
      <c r="I50" s="176"/>
      <c r="L50"/>
    </row>
    <row r="51" spans="1:12" x14ac:dyDescent="0.2">
      <c r="A51" s="79" t="s">
        <v>136</v>
      </c>
      <c r="B51" s="70" t="s">
        <v>161</v>
      </c>
      <c r="C51" s="4"/>
      <c r="D51" s="232"/>
      <c r="E51" s="233"/>
      <c r="F51" s="152">
        <f>F52+F53</f>
        <v>0</v>
      </c>
      <c r="G51" s="174"/>
      <c r="H51" s="175"/>
      <c r="I51" s="176"/>
      <c r="L51"/>
    </row>
    <row r="52" spans="1:12" x14ac:dyDescent="0.2">
      <c r="A52" s="79" t="s">
        <v>137</v>
      </c>
      <c r="B52" s="70"/>
      <c r="C52" s="4"/>
      <c r="D52" s="232"/>
      <c r="E52" s="233"/>
      <c r="F52" s="153">
        <f t="shared" ref="F52:F53" si="11">ROUND(D52*E52,2)</f>
        <v>0</v>
      </c>
      <c r="G52" s="174"/>
      <c r="H52" s="175"/>
      <c r="I52" s="176"/>
      <c r="L52"/>
    </row>
    <row r="53" spans="1:12" x14ac:dyDescent="0.2">
      <c r="A53" s="79" t="s">
        <v>138</v>
      </c>
      <c r="B53" s="70"/>
      <c r="C53" s="4"/>
      <c r="D53" s="232"/>
      <c r="E53" s="233"/>
      <c r="F53" s="153">
        <f t="shared" si="11"/>
        <v>0</v>
      </c>
      <c r="G53" s="174"/>
      <c r="H53" s="175"/>
      <c r="I53" s="176"/>
      <c r="L53"/>
    </row>
    <row r="54" spans="1:12" x14ac:dyDescent="0.2">
      <c r="A54" s="79" t="s">
        <v>139</v>
      </c>
      <c r="B54" s="70" t="s">
        <v>122</v>
      </c>
      <c r="C54" s="4"/>
      <c r="D54" s="232"/>
      <c r="E54" s="233"/>
      <c r="F54" s="152">
        <f>F55+F56</f>
        <v>0</v>
      </c>
      <c r="G54" s="174"/>
      <c r="H54" s="175"/>
      <c r="I54" s="176"/>
      <c r="L54"/>
    </row>
    <row r="55" spans="1:12" x14ac:dyDescent="0.2">
      <c r="A55" s="79" t="s">
        <v>140</v>
      </c>
      <c r="B55" s="70"/>
      <c r="C55" s="4"/>
      <c r="D55" s="232"/>
      <c r="E55" s="233"/>
      <c r="F55" s="153">
        <f t="shared" ref="F55:F56" si="12">ROUND(D55*E55,2)</f>
        <v>0</v>
      </c>
      <c r="G55" s="174"/>
      <c r="H55" s="175"/>
      <c r="I55" s="176"/>
      <c r="L55"/>
    </row>
    <row r="56" spans="1:12" x14ac:dyDescent="0.2">
      <c r="A56" s="79" t="s">
        <v>141</v>
      </c>
      <c r="B56" s="70"/>
      <c r="C56" s="4"/>
      <c r="D56" s="232"/>
      <c r="E56" s="233"/>
      <c r="F56" s="153">
        <f t="shared" si="12"/>
        <v>0</v>
      </c>
      <c r="G56" s="174"/>
      <c r="H56" s="175"/>
      <c r="I56" s="176"/>
      <c r="L56"/>
    </row>
    <row r="57" spans="1:12" x14ac:dyDescent="0.2">
      <c r="A57" s="79" t="s">
        <v>142</v>
      </c>
      <c r="B57" s="70" t="s">
        <v>163</v>
      </c>
      <c r="C57" s="4"/>
      <c r="D57" s="232"/>
      <c r="E57" s="233"/>
      <c r="F57" s="152">
        <f>F58+F59</f>
        <v>0</v>
      </c>
      <c r="G57" s="174"/>
      <c r="H57" s="175"/>
      <c r="I57" s="176"/>
      <c r="L57"/>
    </row>
    <row r="58" spans="1:12" x14ac:dyDescent="0.2">
      <c r="A58" s="79" t="s">
        <v>143</v>
      </c>
      <c r="B58" s="70"/>
      <c r="C58" s="4"/>
      <c r="D58" s="232"/>
      <c r="E58" s="233"/>
      <c r="F58" s="153">
        <f t="shared" ref="F58:F59" si="13">ROUND(D58*E58,2)</f>
        <v>0</v>
      </c>
      <c r="G58" s="174"/>
      <c r="H58" s="175"/>
      <c r="I58" s="176"/>
      <c r="L58"/>
    </row>
    <row r="59" spans="1:12" x14ac:dyDescent="0.2">
      <c r="A59" s="79" t="s">
        <v>144</v>
      </c>
      <c r="B59" s="70"/>
      <c r="C59" s="4"/>
      <c r="D59" s="232"/>
      <c r="E59" s="233"/>
      <c r="F59" s="153">
        <f t="shared" si="13"/>
        <v>0</v>
      </c>
      <c r="G59" s="174"/>
      <c r="H59" s="175"/>
      <c r="I59" s="176"/>
      <c r="L59"/>
    </row>
    <row r="60" spans="1:12" x14ac:dyDescent="0.2">
      <c r="A60" s="79" t="s">
        <v>145</v>
      </c>
      <c r="B60" s="69" t="s">
        <v>95</v>
      </c>
      <c r="C60" s="4"/>
      <c r="D60" s="232"/>
      <c r="E60" s="233"/>
      <c r="F60" s="152">
        <f>F61+F62</f>
        <v>0</v>
      </c>
      <c r="G60" s="174"/>
      <c r="H60" s="175"/>
      <c r="I60" s="176"/>
      <c r="L60"/>
    </row>
    <row r="61" spans="1:12" x14ac:dyDescent="0.2">
      <c r="A61" s="79" t="s">
        <v>146</v>
      </c>
      <c r="B61" s="69"/>
      <c r="C61" s="4"/>
      <c r="D61" s="232"/>
      <c r="E61" s="233"/>
      <c r="F61" s="153">
        <f t="shared" ref="F61:F62" si="14">ROUND(D61*E61,2)</f>
        <v>0</v>
      </c>
      <c r="G61" s="174"/>
      <c r="H61" s="175"/>
      <c r="I61" s="176"/>
      <c r="L61"/>
    </row>
    <row r="62" spans="1:12" x14ac:dyDescent="0.2">
      <c r="A62" s="79" t="s">
        <v>147</v>
      </c>
      <c r="B62" s="69"/>
      <c r="C62" s="4"/>
      <c r="D62" s="232"/>
      <c r="E62" s="233"/>
      <c r="F62" s="153">
        <f t="shared" si="14"/>
        <v>0</v>
      </c>
      <c r="G62" s="174"/>
      <c r="H62" s="175"/>
      <c r="I62" s="176"/>
      <c r="L62"/>
    </row>
    <row r="63" spans="1:12" ht="13.5" thickBot="1" x14ac:dyDescent="0.25">
      <c r="A63" s="79"/>
      <c r="B63" s="69"/>
      <c r="C63" s="4"/>
      <c r="D63" s="232"/>
      <c r="E63" s="233"/>
      <c r="F63" s="154"/>
      <c r="G63" s="174"/>
      <c r="H63" s="175"/>
      <c r="I63" s="176"/>
      <c r="L63"/>
    </row>
    <row r="64" spans="1:12" ht="13.5" thickBot="1" x14ac:dyDescent="0.25">
      <c r="A64" s="77" t="s">
        <v>148</v>
      </c>
      <c r="B64" s="68" t="s">
        <v>114</v>
      </c>
      <c r="C64" s="3"/>
      <c r="D64" s="227"/>
      <c r="E64" s="231"/>
      <c r="F64" s="155">
        <f>F65+F68+F71</f>
        <v>0</v>
      </c>
      <c r="G64" s="180"/>
      <c r="H64" s="180"/>
      <c r="I64" s="181"/>
      <c r="L64"/>
    </row>
    <row r="65" spans="1:12" x14ac:dyDescent="0.2">
      <c r="A65" s="79" t="s">
        <v>44</v>
      </c>
      <c r="B65" s="69" t="s">
        <v>49</v>
      </c>
      <c r="C65" s="4"/>
      <c r="D65" s="232"/>
      <c r="E65" s="233"/>
      <c r="F65" s="152">
        <f>F66+F67</f>
        <v>0</v>
      </c>
      <c r="G65" s="179"/>
      <c r="H65" s="177"/>
      <c r="I65" s="178"/>
      <c r="L65"/>
    </row>
    <row r="66" spans="1:12" x14ac:dyDescent="0.2">
      <c r="A66" s="79" t="s">
        <v>73</v>
      </c>
      <c r="B66" s="69"/>
      <c r="C66" s="4"/>
      <c r="D66" s="232"/>
      <c r="E66" s="233"/>
      <c r="F66" s="153">
        <f t="shared" ref="F66:F67" si="15">ROUND(D66*E66,2)</f>
        <v>0</v>
      </c>
      <c r="G66" s="179"/>
      <c r="H66" s="177"/>
      <c r="I66" s="178"/>
      <c r="L66"/>
    </row>
    <row r="67" spans="1:12" x14ac:dyDescent="0.2">
      <c r="A67" s="79" t="s">
        <v>74</v>
      </c>
      <c r="B67" s="69"/>
      <c r="C67" s="4"/>
      <c r="D67" s="232"/>
      <c r="E67" s="233"/>
      <c r="F67" s="153">
        <f t="shared" si="15"/>
        <v>0</v>
      </c>
      <c r="G67" s="179"/>
      <c r="H67" s="177"/>
      <c r="I67" s="178"/>
      <c r="L67"/>
    </row>
    <row r="68" spans="1:12" ht="13.5" customHeight="1" x14ac:dyDescent="0.2">
      <c r="A68" s="79" t="s">
        <v>45</v>
      </c>
      <c r="B68" s="69" t="s">
        <v>50</v>
      </c>
      <c r="C68" s="4"/>
      <c r="D68" s="232"/>
      <c r="E68" s="233"/>
      <c r="F68" s="152">
        <f>F69+F70</f>
        <v>0</v>
      </c>
      <c r="G68" s="179"/>
      <c r="H68" s="177"/>
      <c r="I68" s="178"/>
      <c r="L68"/>
    </row>
    <row r="69" spans="1:12" ht="13.5" customHeight="1" x14ac:dyDescent="0.2">
      <c r="A69" s="79" t="s">
        <v>75</v>
      </c>
      <c r="B69" s="69"/>
      <c r="C69" s="4"/>
      <c r="D69" s="232"/>
      <c r="E69" s="233"/>
      <c r="F69" s="153">
        <f t="shared" ref="F69:F70" si="16">ROUND(D69*E69,2)</f>
        <v>0</v>
      </c>
      <c r="G69" s="179"/>
      <c r="H69" s="177"/>
      <c r="I69" s="178"/>
      <c r="L69"/>
    </row>
    <row r="70" spans="1:12" ht="13.5" customHeight="1" x14ac:dyDescent="0.2">
      <c r="A70" s="79" t="s">
        <v>76</v>
      </c>
      <c r="B70" s="69"/>
      <c r="C70" s="4"/>
      <c r="D70" s="232"/>
      <c r="E70" s="233"/>
      <c r="F70" s="153">
        <f t="shared" si="16"/>
        <v>0</v>
      </c>
      <c r="G70" s="179"/>
      <c r="H70" s="177"/>
      <c r="I70" s="178"/>
      <c r="L70"/>
    </row>
    <row r="71" spans="1:12" x14ac:dyDescent="0.2">
      <c r="A71" s="79" t="s">
        <v>85</v>
      </c>
      <c r="B71" s="69" t="s">
        <v>88</v>
      </c>
      <c r="C71" s="4"/>
      <c r="D71" s="232"/>
      <c r="E71" s="233"/>
      <c r="F71" s="152">
        <f>F72+F73</f>
        <v>0</v>
      </c>
      <c r="G71" s="179"/>
      <c r="H71" s="177"/>
      <c r="I71" s="178"/>
      <c r="L71"/>
    </row>
    <row r="72" spans="1:12" x14ac:dyDescent="0.2">
      <c r="A72" s="79" t="s">
        <v>86</v>
      </c>
      <c r="B72" s="69"/>
      <c r="C72" s="4"/>
      <c r="D72" s="232"/>
      <c r="E72" s="233"/>
      <c r="F72" s="153">
        <f t="shared" ref="F72:F73" si="17">ROUND(D72*E72,2)</f>
        <v>0</v>
      </c>
      <c r="G72" s="179"/>
      <c r="H72" s="177"/>
      <c r="I72" s="178"/>
      <c r="L72"/>
    </row>
    <row r="73" spans="1:12" x14ac:dyDescent="0.2">
      <c r="A73" s="79" t="s">
        <v>87</v>
      </c>
      <c r="B73" s="69"/>
      <c r="C73" s="4"/>
      <c r="D73" s="232"/>
      <c r="E73" s="233"/>
      <c r="F73" s="153">
        <f t="shared" si="17"/>
        <v>0</v>
      </c>
      <c r="G73" s="179"/>
      <c r="H73" s="177"/>
      <c r="I73" s="178"/>
      <c r="L73"/>
    </row>
    <row r="74" spans="1:12" ht="13.5" thickBot="1" x14ac:dyDescent="0.25">
      <c r="A74" s="79"/>
      <c r="B74" s="69"/>
      <c r="C74" s="4"/>
      <c r="D74" s="232"/>
      <c r="E74" s="233"/>
      <c r="F74" s="154"/>
      <c r="G74" s="179"/>
      <c r="H74" s="177"/>
      <c r="I74" s="178"/>
      <c r="L74"/>
    </row>
    <row r="75" spans="1:12" ht="13.5" thickBot="1" x14ac:dyDescent="0.25">
      <c r="A75" s="77" t="s">
        <v>46</v>
      </c>
      <c r="B75" s="68" t="s">
        <v>6</v>
      </c>
      <c r="C75" s="3"/>
      <c r="D75" s="227"/>
      <c r="E75" s="231"/>
      <c r="F75" s="155">
        <f>F76+F79+F82</f>
        <v>0</v>
      </c>
      <c r="G75" s="180"/>
      <c r="H75" s="180"/>
      <c r="I75" s="181"/>
      <c r="L75"/>
    </row>
    <row r="76" spans="1:12" x14ac:dyDescent="0.2">
      <c r="A76" s="79" t="s">
        <v>47</v>
      </c>
      <c r="B76" s="132" t="s">
        <v>165</v>
      </c>
      <c r="C76" s="4"/>
      <c r="D76" s="232"/>
      <c r="E76" s="233"/>
      <c r="F76" s="152">
        <f>F77+F78</f>
        <v>0</v>
      </c>
      <c r="G76" s="177"/>
      <c r="H76" s="177"/>
      <c r="I76" s="178"/>
      <c r="L76"/>
    </row>
    <row r="77" spans="1:12" x14ac:dyDescent="0.2">
      <c r="A77" s="79" t="s">
        <v>77</v>
      </c>
      <c r="B77" s="69"/>
      <c r="C77" s="4"/>
      <c r="D77" s="232"/>
      <c r="E77" s="233"/>
      <c r="F77" s="153">
        <f t="shared" ref="F77:F78" si="18">ROUND(D77*E77,2)</f>
        <v>0</v>
      </c>
      <c r="G77" s="177"/>
      <c r="H77" s="177"/>
      <c r="I77" s="178"/>
      <c r="L77"/>
    </row>
    <row r="78" spans="1:12" x14ac:dyDescent="0.2">
      <c r="A78" s="79" t="s">
        <v>78</v>
      </c>
      <c r="B78" s="69"/>
      <c r="C78" s="4"/>
      <c r="D78" s="232"/>
      <c r="E78" s="233"/>
      <c r="F78" s="153">
        <f t="shared" si="18"/>
        <v>0</v>
      </c>
      <c r="G78" s="177"/>
      <c r="H78" s="177"/>
      <c r="I78" s="178"/>
      <c r="L78"/>
    </row>
    <row r="79" spans="1:12" x14ac:dyDescent="0.2">
      <c r="A79" s="79" t="s">
        <v>48</v>
      </c>
      <c r="B79" s="132" t="s">
        <v>164</v>
      </c>
      <c r="C79" s="4"/>
      <c r="D79" s="232"/>
      <c r="E79" s="233"/>
      <c r="F79" s="152">
        <f>F80+F81</f>
        <v>0</v>
      </c>
      <c r="G79" s="137"/>
      <c r="H79" s="137"/>
      <c r="I79" s="138"/>
      <c r="L79"/>
    </row>
    <row r="80" spans="1:12" x14ac:dyDescent="0.2">
      <c r="A80" s="79" t="s">
        <v>79</v>
      </c>
      <c r="B80" s="69"/>
      <c r="C80" s="4"/>
      <c r="D80" s="232"/>
      <c r="E80" s="233"/>
      <c r="F80" s="153">
        <f t="shared" ref="F80:F81" si="19">ROUND(D80*E80,2)</f>
        <v>0</v>
      </c>
      <c r="G80" s="137"/>
      <c r="H80" s="137"/>
      <c r="I80" s="138"/>
      <c r="L80"/>
    </row>
    <row r="81" spans="1:12" x14ac:dyDescent="0.2">
      <c r="A81" s="79" t="s">
        <v>80</v>
      </c>
      <c r="B81" s="69"/>
      <c r="C81" s="4"/>
      <c r="D81" s="232"/>
      <c r="E81" s="233"/>
      <c r="F81" s="153">
        <f t="shared" si="19"/>
        <v>0</v>
      </c>
      <c r="G81" s="137"/>
      <c r="H81" s="137"/>
      <c r="I81" s="138"/>
      <c r="L81"/>
    </row>
    <row r="82" spans="1:12" x14ac:dyDescent="0.2">
      <c r="A82" s="79" t="s">
        <v>54</v>
      </c>
      <c r="B82" s="132" t="s">
        <v>162</v>
      </c>
      <c r="C82" s="4"/>
      <c r="D82" s="232"/>
      <c r="E82" s="233"/>
      <c r="F82" s="152">
        <f>F83+F84</f>
        <v>0</v>
      </c>
      <c r="G82" s="177"/>
      <c r="H82" s="177"/>
      <c r="I82" s="178"/>
      <c r="L82"/>
    </row>
    <row r="83" spans="1:12" x14ac:dyDescent="0.2">
      <c r="A83" s="79" t="s">
        <v>81</v>
      </c>
      <c r="B83" s="69"/>
      <c r="C83" s="4"/>
      <c r="D83" s="232"/>
      <c r="E83" s="233"/>
      <c r="F83" s="153">
        <f t="shared" ref="F83:F84" si="20">ROUND(D83*E83,2)</f>
        <v>0</v>
      </c>
      <c r="G83" s="177"/>
      <c r="H83" s="177"/>
      <c r="I83" s="178"/>
      <c r="L83"/>
    </row>
    <row r="84" spans="1:12" x14ac:dyDescent="0.2">
      <c r="A84" s="79" t="s">
        <v>82</v>
      </c>
      <c r="B84" s="70"/>
      <c r="C84" s="4"/>
      <c r="D84" s="232"/>
      <c r="E84" s="233"/>
      <c r="F84" s="153">
        <f t="shared" si="20"/>
        <v>0</v>
      </c>
      <c r="G84" s="177"/>
      <c r="H84" s="177"/>
      <c r="I84" s="178"/>
      <c r="L84"/>
    </row>
    <row r="85" spans="1:12" ht="13.5" thickBot="1" x14ac:dyDescent="0.25">
      <c r="A85" s="94"/>
      <c r="B85" s="95"/>
      <c r="C85" s="96"/>
      <c r="D85" s="234"/>
      <c r="E85" s="235"/>
      <c r="F85" s="156"/>
      <c r="G85" s="177"/>
      <c r="H85" s="177"/>
      <c r="I85" s="178"/>
      <c r="L85"/>
    </row>
    <row r="86" spans="1:12" ht="13.5" thickBot="1" x14ac:dyDescent="0.25">
      <c r="A86" s="77" t="s">
        <v>149</v>
      </c>
      <c r="B86" s="68" t="s">
        <v>98</v>
      </c>
      <c r="C86" s="3"/>
      <c r="D86" s="227"/>
      <c r="E86" s="231"/>
      <c r="F86" s="157">
        <f>F87</f>
        <v>0</v>
      </c>
      <c r="G86" s="180"/>
      <c r="H86" s="180"/>
      <c r="I86" s="181"/>
      <c r="L86"/>
    </row>
    <row r="87" spans="1:12" ht="37.5" customHeight="1" x14ac:dyDescent="0.2">
      <c r="A87" s="94" t="s">
        <v>56</v>
      </c>
      <c r="B87" s="95" t="s">
        <v>167</v>
      </c>
      <c r="C87" s="136" t="s">
        <v>166</v>
      </c>
      <c r="D87" s="234"/>
      <c r="E87" s="235"/>
      <c r="F87" s="158">
        <f>IF(F64&gt;0, "0.00",ROUND((F38+F30+F19+F5)*0.02,2))</f>
        <v>0</v>
      </c>
      <c r="G87" s="179"/>
      <c r="H87" s="177"/>
      <c r="I87" s="178"/>
      <c r="L87"/>
    </row>
    <row r="88" spans="1:12" ht="13.5" thickBot="1" x14ac:dyDescent="0.25">
      <c r="A88" s="81"/>
      <c r="B88" s="74"/>
      <c r="C88" s="17"/>
      <c r="D88" s="236"/>
      <c r="E88" s="237"/>
      <c r="F88" s="159"/>
      <c r="G88" s="192"/>
      <c r="H88" s="192"/>
      <c r="I88" s="193"/>
      <c r="L88"/>
    </row>
    <row r="89" spans="1:12" ht="20.25" customHeight="1" thickBot="1" x14ac:dyDescent="0.25">
      <c r="A89" s="82" t="s">
        <v>51</v>
      </c>
      <c r="B89" s="75" t="s">
        <v>150</v>
      </c>
      <c r="C89" s="139"/>
      <c r="D89" s="238"/>
      <c r="E89" s="238"/>
      <c r="F89" s="151">
        <f>F5+F19+F30+F38+F64+F75+F86</f>
        <v>0</v>
      </c>
      <c r="G89" s="190"/>
      <c r="H89" s="190"/>
      <c r="I89" s="191"/>
      <c r="L89"/>
    </row>
    <row r="90" spans="1:12" ht="40.5" customHeight="1" x14ac:dyDescent="0.2">
      <c r="L90"/>
    </row>
    <row r="91" spans="1:12" x14ac:dyDescent="0.2">
      <c r="L91"/>
    </row>
    <row r="92" spans="1:12" x14ac:dyDescent="0.2">
      <c r="L92"/>
    </row>
  </sheetData>
  <mergeCells count="88">
    <mergeCell ref="G89:I89"/>
    <mergeCell ref="G46:I46"/>
    <mergeCell ref="G40:I40"/>
    <mergeCell ref="G41:I41"/>
    <mergeCell ref="G42:I42"/>
    <mergeCell ref="G43:I43"/>
    <mergeCell ref="G44:I44"/>
    <mergeCell ref="G45:I45"/>
    <mergeCell ref="G4:I4"/>
    <mergeCell ref="G5:I5"/>
    <mergeCell ref="G3:I3"/>
    <mergeCell ref="C1:E1"/>
    <mergeCell ref="F1:G2"/>
    <mergeCell ref="I1:I2"/>
    <mergeCell ref="C2:E2"/>
    <mergeCell ref="G6:I6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6:I36"/>
    <mergeCell ref="G37:I37"/>
    <mergeCell ref="G38:I38"/>
    <mergeCell ref="G39:I39"/>
    <mergeCell ref="G30:I30"/>
    <mergeCell ref="G31:I31"/>
    <mergeCell ref="G32:I32"/>
    <mergeCell ref="G33:I33"/>
    <mergeCell ref="G34:I34"/>
    <mergeCell ref="G35:I35"/>
    <mergeCell ref="G47:I47"/>
    <mergeCell ref="G48:I48"/>
    <mergeCell ref="G49:I49"/>
    <mergeCell ref="G50:I50"/>
    <mergeCell ref="G51:I51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66:I66"/>
    <mergeCell ref="G67:I67"/>
    <mergeCell ref="G68:I68"/>
    <mergeCell ref="G69:I69"/>
    <mergeCell ref="G70:I70"/>
    <mergeCell ref="G71:I71"/>
    <mergeCell ref="G87:I87"/>
    <mergeCell ref="G88:I88"/>
    <mergeCell ref="G77:I77"/>
    <mergeCell ref="G72:I72"/>
    <mergeCell ref="G73:I73"/>
    <mergeCell ref="G74:I74"/>
    <mergeCell ref="G75:I75"/>
    <mergeCell ref="G76:I76"/>
    <mergeCell ref="G82:I82"/>
    <mergeCell ref="G83:I83"/>
    <mergeCell ref="G84:I84"/>
    <mergeCell ref="G85:I85"/>
    <mergeCell ref="G86:I86"/>
    <mergeCell ref="G78:I78"/>
  </mergeCells>
  <dataValidations count="2">
    <dataValidation type="list" allowBlank="1" showInputMessage="1" showErrorMessage="1" sqref="M19 L5:M6 L13:L18 M14:M15 L10:L11 M11:M12 L7:L8 M8:M9">
      <formula1>country</formula1>
    </dataValidation>
    <dataValidation type="list" showInputMessage="1" showErrorMessage="1" sqref="I1">
      <formula1>$K$6:$K$9</formula1>
    </dataValidation>
  </dataValidations>
  <pageMargins left="0.7" right="0.7" top="0.75" bottom="0.75" header="0.3" footer="0.3"/>
  <pageSetup paperSize="9" scale="69" fitToHeight="0" orientation="landscape" r:id="rId1"/>
  <legacy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2"/>
  <sheetViews>
    <sheetView topLeftCell="A70" workbookViewId="0">
      <selection activeCell="G19" sqref="G19:I19"/>
    </sheetView>
  </sheetViews>
  <sheetFormatPr defaultRowHeight="12.75" x14ac:dyDescent="0.2"/>
  <cols>
    <col min="1" max="1" width="6.140625" style="21" customWidth="1"/>
    <col min="2" max="2" width="44.85546875" style="8" customWidth="1"/>
    <col min="3" max="3" width="9.28515625" customWidth="1"/>
    <col min="4" max="4" width="8.85546875" style="239" customWidth="1"/>
    <col min="5" max="5" width="15.5703125" style="239" customWidth="1"/>
    <col min="6" max="6" width="13.5703125" style="160" bestFit="1" customWidth="1"/>
    <col min="7" max="7" width="83.5703125" style="23" customWidth="1"/>
    <col min="8" max="8" width="8.140625" style="24" customWidth="1"/>
    <col min="9" max="9" width="8.28515625" style="25" customWidth="1"/>
    <col min="10" max="10" width="10.5703125" hidden="1" customWidth="1"/>
    <col min="11" max="11" width="10.85546875" hidden="1" customWidth="1"/>
    <col min="12" max="12" width="9.140625" style="91" customWidth="1"/>
  </cols>
  <sheetData>
    <row r="1" spans="1:13" ht="16.5" thickBot="1" x14ac:dyDescent="0.3">
      <c r="A1" s="20"/>
      <c r="B1" s="218" t="s">
        <v>96</v>
      </c>
      <c r="C1" s="182" t="s">
        <v>59</v>
      </c>
      <c r="D1" s="183"/>
      <c r="E1" s="197"/>
      <c r="F1" s="219"/>
      <c r="G1" s="220"/>
      <c r="H1" s="26" t="s">
        <v>15</v>
      </c>
      <c r="I1" s="223"/>
      <c r="J1" t="s">
        <v>20</v>
      </c>
    </row>
    <row r="2" spans="1:13" ht="16.5" thickBot="1" x14ac:dyDescent="0.3">
      <c r="A2" s="215"/>
      <c r="B2" s="216" t="s">
        <v>169</v>
      </c>
      <c r="C2" s="182"/>
      <c r="D2" s="183"/>
      <c r="E2" s="197"/>
      <c r="F2" s="221"/>
      <c r="G2" s="222"/>
      <c r="H2" s="217"/>
      <c r="I2" s="222"/>
    </row>
    <row r="3" spans="1:13" s="6" customFormat="1" ht="32.25" customHeight="1" thickBot="1" x14ac:dyDescent="0.25">
      <c r="A3" s="88" t="s">
        <v>7</v>
      </c>
      <c r="B3" s="88" t="s">
        <v>2</v>
      </c>
      <c r="C3" s="88" t="s">
        <v>0</v>
      </c>
      <c r="D3" s="224" t="s">
        <v>1</v>
      </c>
      <c r="E3" s="224" t="s">
        <v>35</v>
      </c>
      <c r="F3" s="149" t="s">
        <v>36</v>
      </c>
      <c r="G3" s="184" t="s">
        <v>58</v>
      </c>
      <c r="H3" s="185"/>
      <c r="I3" s="186"/>
      <c r="J3"/>
      <c r="L3" s="92"/>
    </row>
    <row r="4" spans="1:13" ht="13.5" thickBot="1" x14ac:dyDescent="0.25">
      <c r="A4" s="76"/>
      <c r="B4" s="67"/>
      <c r="C4" s="15"/>
      <c r="D4" s="225"/>
      <c r="E4" s="226"/>
      <c r="F4" s="150"/>
      <c r="G4" s="187"/>
      <c r="H4" s="187"/>
      <c r="I4" s="188"/>
      <c r="J4" s="6" t="s">
        <v>17</v>
      </c>
    </row>
    <row r="5" spans="1:13" ht="13.5" thickBot="1" x14ac:dyDescent="0.25">
      <c r="A5" s="77" t="s">
        <v>38</v>
      </c>
      <c r="B5" s="68" t="s">
        <v>8</v>
      </c>
      <c r="C5" s="3"/>
      <c r="D5" s="227"/>
      <c r="E5" s="228"/>
      <c r="F5" s="151">
        <f>F6+F9+F12+F15</f>
        <v>0</v>
      </c>
      <c r="G5" s="189"/>
      <c r="H5" s="180"/>
      <c r="I5" s="181"/>
      <c r="K5" t="s">
        <v>20</v>
      </c>
    </row>
    <row r="6" spans="1:13" x14ac:dyDescent="0.2">
      <c r="A6" s="97" t="s">
        <v>3</v>
      </c>
      <c r="B6" s="69" t="s">
        <v>120</v>
      </c>
      <c r="C6" s="1"/>
      <c r="D6" s="229"/>
      <c r="E6" s="230"/>
      <c r="F6" s="152">
        <f>F7+F8</f>
        <v>0</v>
      </c>
      <c r="G6" s="174"/>
      <c r="H6" s="175"/>
      <c r="I6" s="176"/>
      <c r="K6" t="s">
        <v>16</v>
      </c>
    </row>
    <row r="7" spans="1:13" ht="12.75" customHeight="1" x14ac:dyDescent="0.2">
      <c r="A7" s="97" t="s">
        <v>89</v>
      </c>
      <c r="B7" s="69"/>
      <c r="C7" s="1"/>
      <c r="D7" s="229"/>
      <c r="E7" s="230"/>
      <c r="F7" s="153">
        <f>ROUND(D7*E7,2)</f>
        <v>0</v>
      </c>
      <c r="G7" s="174"/>
      <c r="H7" s="175"/>
      <c r="I7" s="176"/>
      <c r="K7" t="s">
        <v>17</v>
      </c>
    </row>
    <row r="8" spans="1:13" ht="15.75" customHeight="1" x14ac:dyDescent="0.2">
      <c r="A8" s="97" t="s">
        <v>90</v>
      </c>
      <c r="B8" s="69"/>
      <c r="C8" s="1"/>
      <c r="D8" s="229"/>
      <c r="E8" s="230"/>
      <c r="F8" s="153">
        <f>ROUND(D8*E8,2)</f>
        <v>0</v>
      </c>
      <c r="G8" s="174"/>
      <c r="H8" s="175"/>
      <c r="I8" s="176"/>
      <c r="K8" t="s">
        <v>18</v>
      </c>
    </row>
    <row r="9" spans="1:13" x14ac:dyDescent="0.2">
      <c r="A9" s="97" t="s">
        <v>37</v>
      </c>
      <c r="B9" s="69" t="s">
        <v>119</v>
      </c>
      <c r="C9" s="1"/>
      <c r="D9" s="229"/>
      <c r="E9" s="230"/>
      <c r="F9" s="152">
        <f>F10+F11</f>
        <v>0</v>
      </c>
      <c r="G9" s="174"/>
      <c r="H9" s="175"/>
      <c r="I9" s="176"/>
      <c r="K9" t="s">
        <v>19</v>
      </c>
    </row>
    <row r="10" spans="1:13" ht="12.75" customHeight="1" x14ac:dyDescent="0.2">
      <c r="A10" s="97" t="s">
        <v>91</v>
      </c>
      <c r="B10" s="69"/>
      <c r="C10" s="1"/>
      <c r="D10" s="229"/>
      <c r="E10" s="230"/>
      <c r="F10" s="153">
        <f>ROUND(D10*E10,2)</f>
        <v>0</v>
      </c>
      <c r="G10" s="174"/>
      <c r="H10" s="175"/>
      <c r="I10" s="176"/>
    </row>
    <row r="11" spans="1:13" ht="15.75" customHeight="1" x14ac:dyDescent="0.2">
      <c r="A11" s="97" t="s">
        <v>92</v>
      </c>
      <c r="B11" s="69"/>
      <c r="C11" s="1"/>
      <c r="D11" s="229"/>
      <c r="E11" s="230"/>
      <c r="F11" s="153">
        <f>ROUND(D11*E11,2)</f>
        <v>0</v>
      </c>
      <c r="G11" s="174"/>
      <c r="H11" s="175"/>
      <c r="I11" s="176"/>
    </row>
    <row r="12" spans="1:13" x14ac:dyDescent="0.2">
      <c r="A12" s="97" t="s">
        <v>57</v>
      </c>
      <c r="B12" s="69" t="s">
        <v>118</v>
      </c>
      <c r="C12" s="1"/>
      <c r="D12" s="229"/>
      <c r="E12" s="230"/>
      <c r="F12" s="152">
        <f>F13+F14</f>
        <v>0</v>
      </c>
      <c r="G12" s="174"/>
      <c r="H12" s="175"/>
      <c r="I12" s="176"/>
    </row>
    <row r="13" spans="1:13" ht="12.75" customHeight="1" x14ac:dyDescent="0.2">
      <c r="A13" s="97" t="s">
        <v>93</v>
      </c>
      <c r="B13" s="69"/>
      <c r="C13" s="1"/>
      <c r="D13" s="229"/>
      <c r="E13" s="230"/>
      <c r="F13" s="153">
        <f t="shared" ref="F13:F14" si="0">ROUND(D13*E13,2)</f>
        <v>0</v>
      </c>
      <c r="G13" s="174"/>
      <c r="H13" s="175"/>
      <c r="I13" s="176"/>
    </row>
    <row r="14" spans="1:13" ht="15.75" customHeight="1" x14ac:dyDescent="0.2">
      <c r="A14" s="97" t="s">
        <v>94</v>
      </c>
      <c r="B14" s="69"/>
      <c r="C14" s="1"/>
      <c r="D14" s="229"/>
      <c r="E14" s="230"/>
      <c r="F14" s="153">
        <f t="shared" si="0"/>
        <v>0</v>
      </c>
      <c r="G14" s="174"/>
      <c r="H14" s="175"/>
      <c r="I14" s="176"/>
    </row>
    <row r="15" spans="1:13" x14ac:dyDescent="0.2">
      <c r="A15" s="97" t="s">
        <v>115</v>
      </c>
      <c r="B15" s="69" t="s">
        <v>84</v>
      </c>
      <c r="C15" s="1"/>
      <c r="D15" s="229"/>
      <c r="E15" s="230"/>
      <c r="F15" s="152">
        <f>F16+F17</f>
        <v>0</v>
      </c>
      <c r="G15" s="174"/>
      <c r="H15" s="175"/>
      <c r="I15" s="176"/>
      <c r="K15" s="90"/>
      <c r="M15" s="90"/>
    </row>
    <row r="16" spans="1:13" s="90" customFormat="1" ht="14.25" customHeight="1" x14ac:dyDescent="0.2">
      <c r="A16" s="97" t="s">
        <v>116</v>
      </c>
      <c r="B16" s="69"/>
      <c r="C16" s="1"/>
      <c r="D16" s="229"/>
      <c r="E16" s="230"/>
      <c r="F16" s="153">
        <f t="shared" ref="F16:F17" si="1">ROUND(D16*E16,2)</f>
        <v>0</v>
      </c>
      <c r="G16" s="174"/>
      <c r="H16" s="175"/>
      <c r="I16" s="176"/>
      <c r="L16" s="91"/>
    </row>
    <row r="17" spans="1:13" s="90" customFormat="1" ht="13.5" customHeight="1" x14ac:dyDescent="0.2">
      <c r="A17" s="97" t="s">
        <v>117</v>
      </c>
      <c r="B17" s="69"/>
      <c r="C17" s="1"/>
      <c r="D17" s="229"/>
      <c r="E17" s="230"/>
      <c r="F17" s="153">
        <f t="shared" si="1"/>
        <v>0</v>
      </c>
      <c r="G17" s="174"/>
      <c r="H17" s="175"/>
      <c r="I17" s="176"/>
      <c r="K17"/>
      <c r="L17" s="91"/>
    </row>
    <row r="18" spans="1:13" ht="13.5" thickBot="1" x14ac:dyDescent="0.25">
      <c r="A18" s="97"/>
      <c r="B18" s="69"/>
      <c r="C18" s="1"/>
      <c r="D18" s="229"/>
      <c r="E18" s="230"/>
      <c r="F18" s="154"/>
      <c r="G18" s="174"/>
      <c r="H18" s="175"/>
      <c r="I18" s="176"/>
      <c r="M18" s="90"/>
    </row>
    <row r="19" spans="1:13" ht="13.5" thickBot="1" x14ac:dyDescent="0.25">
      <c r="A19" s="77" t="s">
        <v>52</v>
      </c>
      <c r="B19" s="68" t="s">
        <v>9</v>
      </c>
      <c r="C19" s="3"/>
      <c r="D19" s="227"/>
      <c r="E19" s="231"/>
      <c r="F19" s="155">
        <f>F20+F23+F26</f>
        <v>0</v>
      </c>
      <c r="G19" s="180"/>
      <c r="H19" s="180"/>
      <c r="I19" s="181"/>
      <c r="M19" s="90"/>
    </row>
    <row r="20" spans="1:13" ht="25.5" x14ac:dyDescent="0.2">
      <c r="A20" s="79" t="s">
        <v>4</v>
      </c>
      <c r="B20" s="70" t="s">
        <v>109</v>
      </c>
      <c r="C20" s="4"/>
      <c r="D20" s="232"/>
      <c r="E20" s="233"/>
      <c r="F20" s="152">
        <f>F21+F22</f>
        <v>0</v>
      </c>
      <c r="G20" s="177"/>
      <c r="H20" s="177"/>
      <c r="I20" s="178"/>
    </row>
    <row r="21" spans="1:13" ht="14.25" customHeight="1" x14ac:dyDescent="0.2">
      <c r="A21" s="79" t="s">
        <v>62</v>
      </c>
      <c r="B21" s="70"/>
      <c r="C21" s="4"/>
      <c r="D21" s="232"/>
      <c r="E21" s="233"/>
      <c r="F21" s="153">
        <f t="shared" ref="F21:F22" si="2">ROUND(D21*E21,2)</f>
        <v>0</v>
      </c>
      <c r="G21" s="177"/>
      <c r="H21" s="177"/>
      <c r="I21" s="178"/>
    </row>
    <row r="22" spans="1:13" ht="15.75" customHeight="1" x14ac:dyDescent="0.2">
      <c r="A22" s="79" t="s">
        <v>63</v>
      </c>
      <c r="B22" s="70"/>
      <c r="C22" s="4"/>
      <c r="D22" s="232"/>
      <c r="E22" s="233"/>
      <c r="F22" s="153">
        <f t="shared" si="2"/>
        <v>0</v>
      </c>
      <c r="G22" s="177"/>
      <c r="H22" s="177"/>
      <c r="I22" s="178"/>
    </row>
    <row r="23" spans="1:13" ht="25.5" x14ac:dyDescent="0.2">
      <c r="A23" s="79" t="s">
        <v>123</v>
      </c>
      <c r="B23" s="70" t="s">
        <v>110</v>
      </c>
      <c r="C23" s="4"/>
      <c r="D23" s="232"/>
      <c r="E23" s="233"/>
      <c r="F23" s="152">
        <f>F24+F25</f>
        <v>0</v>
      </c>
      <c r="G23" s="177"/>
      <c r="H23" s="177"/>
      <c r="I23" s="178"/>
    </row>
    <row r="24" spans="1:13" ht="14.25" customHeight="1" x14ac:dyDescent="0.2">
      <c r="A24" s="79" t="s">
        <v>64</v>
      </c>
      <c r="B24" s="70"/>
      <c r="C24" s="4"/>
      <c r="D24" s="232"/>
      <c r="E24" s="233"/>
      <c r="F24" s="153">
        <f t="shared" ref="F24:F25" si="3">ROUND(D24*E24,2)</f>
        <v>0</v>
      </c>
      <c r="G24" s="177"/>
      <c r="H24" s="177"/>
      <c r="I24" s="178"/>
    </row>
    <row r="25" spans="1:13" x14ac:dyDescent="0.2">
      <c r="A25" s="79" t="s">
        <v>65</v>
      </c>
      <c r="B25" s="70"/>
      <c r="C25" s="4"/>
      <c r="D25" s="232"/>
      <c r="E25" s="233"/>
      <c r="F25" s="153">
        <f t="shared" si="3"/>
        <v>0</v>
      </c>
      <c r="G25" s="177"/>
      <c r="H25" s="177"/>
      <c r="I25" s="178"/>
    </row>
    <row r="26" spans="1:13" x14ac:dyDescent="0.2">
      <c r="A26" s="79" t="s">
        <v>124</v>
      </c>
      <c r="B26" s="69" t="s">
        <v>111</v>
      </c>
      <c r="C26" s="4"/>
      <c r="D26" s="232"/>
      <c r="E26" s="233"/>
      <c r="F26" s="152">
        <f>F27+F28</f>
        <v>0</v>
      </c>
      <c r="G26" s="177"/>
      <c r="H26" s="177"/>
      <c r="I26" s="178"/>
    </row>
    <row r="27" spans="1:13" x14ac:dyDescent="0.2">
      <c r="A27" s="79" t="s">
        <v>125</v>
      </c>
      <c r="B27" s="69"/>
      <c r="C27" s="4"/>
      <c r="D27" s="232"/>
      <c r="E27" s="233"/>
      <c r="F27" s="153">
        <f t="shared" ref="F27:F28" si="4">ROUND(D27*E27,2)</f>
        <v>0</v>
      </c>
      <c r="G27" s="177"/>
      <c r="H27" s="177"/>
      <c r="I27" s="178"/>
    </row>
    <row r="28" spans="1:13" x14ac:dyDescent="0.2">
      <c r="A28" s="79" t="s">
        <v>126</v>
      </c>
      <c r="B28" s="69"/>
      <c r="C28" s="4"/>
      <c r="D28" s="232"/>
      <c r="E28" s="233"/>
      <c r="F28" s="153">
        <f t="shared" si="4"/>
        <v>0</v>
      </c>
      <c r="G28" s="177"/>
      <c r="H28" s="177"/>
      <c r="I28" s="178"/>
    </row>
    <row r="29" spans="1:13" ht="13.5" thickBot="1" x14ac:dyDescent="0.25">
      <c r="A29" s="78"/>
      <c r="B29" s="71"/>
      <c r="C29" s="1"/>
      <c r="D29" s="229"/>
      <c r="E29" s="230"/>
      <c r="F29" s="154"/>
      <c r="G29" s="177"/>
      <c r="H29" s="177"/>
      <c r="I29" s="178"/>
    </row>
    <row r="30" spans="1:13" ht="13.5" thickBot="1" x14ac:dyDescent="0.25">
      <c r="A30" s="77" t="s">
        <v>127</v>
      </c>
      <c r="B30" s="68" t="s">
        <v>10</v>
      </c>
      <c r="C30" s="3"/>
      <c r="D30" s="227"/>
      <c r="E30" s="231"/>
      <c r="F30" s="155">
        <f>F31+F34</f>
        <v>0</v>
      </c>
      <c r="G30" s="180"/>
      <c r="H30" s="180"/>
      <c r="I30" s="181"/>
    </row>
    <row r="31" spans="1:13" x14ac:dyDescent="0.2">
      <c r="A31" s="79" t="s">
        <v>39</v>
      </c>
      <c r="B31" s="70" t="s">
        <v>97</v>
      </c>
      <c r="C31" s="4"/>
      <c r="D31" s="232"/>
      <c r="E31" s="233"/>
      <c r="F31" s="152">
        <f>F32+F33</f>
        <v>0</v>
      </c>
      <c r="G31" s="177"/>
      <c r="H31" s="177"/>
      <c r="I31" s="178"/>
    </row>
    <row r="32" spans="1:13" x14ac:dyDescent="0.2">
      <c r="A32" s="79" t="s">
        <v>66</v>
      </c>
      <c r="B32" s="70"/>
      <c r="C32" s="4"/>
      <c r="D32" s="232"/>
      <c r="E32" s="233"/>
      <c r="F32" s="153">
        <f t="shared" ref="F32:F33" si="5">ROUND(D32*E32,2)</f>
        <v>0</v>
      </c>
      <c r="G32" s="177"/>
      <c r="H32" s="177"/>
      <c r="I32" s="178"/>
    </row>
    <row r="33" spans="1:12" x14ac:dyDescent="0.2">
      <c r="A33" s="79" t="s">
        <v>67</v>
      </c>
      <c r="B33" s="70"/>
      <c r="C33" s="4"/>
      <c r="D33" s="232"/>
      <c r="E33" s="233"/>
      <c r="F33" s="153">
        <f t="shared" si="5"/>
        <v>0</v>
      </c>
      <c r="G33" s="177"/>
      <c r="H33" s="177"/>
      <c r="I33" s="178"/>
    </row>
    <row r="34" spans="1:12" ht="13.5" customHeight="1" x14ac:dyDescent="0.2">
      <c r="A34" s="79" t="s">
        <v>40</v>
      </c>
      <c r="B34" s="69" t="s">
        <v>95</v>
      </c>
      <c r="C34" s="4"/>
      <c r="D34" s="232"/>
      <c r="E34" s="233"/>
      <c r="F34" s="152">
        <f>F35+F36</f>
        <v>0</v>
      </c>
      <c r="G34" s="177"/>
      <c r="H34" s="177"/>
      <c r="I34" s="178"/>
      <c r="L34"/>
    </row>
    <row r="35" spans="1:12" ht="13.5" customHeight="1" x14ac:dyDescent="0.2">
      <c r="A35" s="79" t="s">
        <v>128</v>
      </c>
      <c r="B35" s="69"/>
      <c r="C35" s="4"/>
      <c r="D35" s="232"/>
      <c r="E35" s="233"/>
      <c r="F35" s="153">
        <f t="shared" ref="F35:F36" si="6">ROUND(D35*E35,2)</f>
        <v>0</v>
      </c>
      <c r="G35" s="177"/>
      <c r="H35" s="177"/>
      <c r="I35" s="178"/>
      <c r="L35"/>
    </row>
    <row r="36" spans="1:12" ht="13.5" customHeight="1" x14ac:dyDescent="0.2">
      <c r="A36" s="79" t="s">
        <v>68</v>
      </c>
      <c r="B36" s="69"/>
      <c r="C36" s="4"/>
      <c r="D36" s="232"/>
      <c r="E36" s="233"/>
      <c r="F36" s="153">
        <f t="shared" si="6"/>
        <v>0</v>
      </c>
      <c r="G36" s="177"/>
      <c r="H36" s="177"/>
      <c r="I36" s="178"/>
      <c r="L36"/>
    </row>
    <row r="37" spans="1:12" ht="13.5" thickBot="1" x14ac:dyDescent="0.25">
      <c r="A37" s="80"/>
      <c r="B37" s="72"/>
      <c r="C37" s="1"/>
      <c r="D37" s="229"/>
      <c r="E37" s="230"/>
      <c r="F37" s="154"/>
      <c r="G37" s="177"/>
      <c r="H37" s="177"/>
      <c r="I37" s="178"/>
      <c r="L37"/>
    </row>
    <row r="38" spans="1:12" ht="13.5" thickBot="1" x14ac:dyDescent="0.25">
      <c r="A38" s="77" t="s">
        <v>129</v>
      </c>
      <c r="B38" s="68" t="s">
        <v>14</v>
      </c>
      <c r="C38" s="3"/>
      <c r="D38" s="227"/>
      <c r="E38" s="231"/>
      <c r="F38" s="155">
        <f>F39+F42+F45+F48+F51+F54+F57+F60</f>
        <v>0</v>
      </c>
      <c r="G38" s="180"/>
      <c r="H38" s="180"/>
      <c r="I38" s="181"/>
      <c r="L38"/>
    </row>
    <row r="39" spans="1:12" x14ac:dyDescent="0.2">
      <c r="A39" s="97" t="s">
        <v>42</v>
      </c>
      <c r="B39" s="71" t="s">
        <v>11</v>
      </c>
      <c r="C39" s="1"/>
      <c r="D39" s="229"/>
      <c r="E39" s="230"/>
      <c r="F39" s="152">
        <f>F40+F41</f>
        <v>0</v>
      </c>
      <c r="G39" s="174"/>
      <c r="H39" s="175"/>
      <c r="I39" s="176"/>
      <c r="L39"/>
    </row>
    <row r="40" spans="1:12" x14ac:dyDescent="0.2">
      <c r="A40" s="79" t="s">
        <v>69</v>
      </c>
      <c r="B40" s="71"/>
      <c r="C40" s="1"/>
      <c r="D40" s="229"/>
      <c r="E40" s="230"/>
      <c r="F40" s="153">
        <f t="shared" ref="F40:F41" si="7">ROUND(D40*E40,2)</f>
        <v>0</v>
      </c>
      <c r="G40" s="174"/>
      <c r="H40" s="175"/>
      <c r="I40" s="176"/>
      <c r="L40"/>
    </row>
    <row r="41" spans="1:12" x14ac:dyDescent="0.2">
      <c r="A41" s="79" t="s">
        <v>70</v>
      </c>
      <c r="B41" s="71"/>
      <c r="C41" s="1"/>
      <c r="D41" s="229"/>
      <c r="E41" s="230"/>
      <c r="F41" s="153">
        <f t="shared" si="7"/>
        <v>0</v>
      </c>
      <c r="G41" s="174"/>
      <c r="H41" s="175"/>
      <c r="I41" s="176"/>
      <c r="L41"/>
    </row>
    <row r="42" spans="1:12" x14ac:dyDescent="0.2">
      <c r="A42" s="97" t="s">
        <v>43</v>
      </c>
      <c r="B42" s="71" t="s">
        <v>22</v>
      </c>
      <c r="C42" s="1"/>
      <c r="D42" s="229"/>
      <c r="E42" s="230"/>
      <c r="F42" s="152">
        <f>F43+F44</f>
        <v>0</v>
      </c>
      <c r="G42" s="174"/>
      <c r="H42" s="175"/>
      <c r="I42" s="176"/>
      <c r="L42"/>
    </row>
    <row r="43" spans="1:12" x14ac:dyDescent="0.2">
      <c r="A43" s="97" t="s">
        <v>71</v>
      </c>
      <c r="B43" s="71"/>
      <c r="C43" s="1"/>
      <c r="D43" s="229"/>
      <c r="E43" s="230"/>
      <c r="F43" s="153">
        <f t="shared" ref="F43:F44" si="8">ROUND(D43*E43,2)</f>
        <v>0</v>
      </c>
      <c r="G43" s="174"/>
      <c r="H43" s="175"/>
      <c r="I43" s="176"/>
      <c r="L43"/>
    </row>
    <row r="44" spans="1:12" x14ac:dyDescent="0.2">
      <c r="A44" s="97" t="s">
        <v>72</v>
      </c>
      <c r="B44" s="71"/>
      <c r="C44" s="1"/>
      <c r="D44" s="229"/>
      <c r="E44" s="230"/>
      <c r="F44" s="153">
        <f t="shared" si="8"/>
        <v>0</v>
      </c>
      <c r="G44" s="174"/>
      <c r="H44" s="175"/>
      <c r="I44" s="176"/>
      <c r="L44"/>
    </row>
    <row r="45" spans="1:12" x14ac:dyDescent="0.2">
      <c r="A45" s="93" t="s">
        <v>130</v>
      </c>
      <c r="B45" s="73" t="s">
        <v>121</v>
      </c>
      <c r="C45" s="1"/>
      <c r="D45" s="229"/>
      <c r="E45" s="230"/>
      <c r="F45" s="152">
        <f>F46+F47</f>
        <v>0</v>
      </c>
      <c r="G45" s="174"/>
      <c r="H45" s="175"/>
      <c r="I45" s="176"/>
      <c r="L45"/>
    </row>
    <row r="46" spans="1:12" x14ac:dyDescent="0.2">
      <c r="A46" s="93" t="s">
        <v>131</v>
      </c>
      <c r="B46" s="73"/>
      <c r="C46" s="1"/>
      <c r="D46" s="229"/>
      <c r="E46" s="230"/>
      <c r="F46" s="153">
        <f t="shared" ref="F46:F47" si="9">ROUND(D46*E46,2)</f>
        <v>0</v>
      </c>
      <c r="G46" s="174"/>
      <c r="H46" s="175"/>
      <c r="I46" s="176"/>
      <c r="L46"/>
    </row>
    <row r="47" spans="1:12" x14ac:dyDescent="0.2">
      <c r="A47" s="93" t="s">
        <v>132</v>
      </c>
      <c r="B47" s="73"/>
      <c r="C47" s="1"/>
      <c r="D47" s="229"/>
      <c r="E47" s="230"/>
      <c r="F47" s="153">
        <f t="shared" si="9"/>
        <v>0</v>
      </c>
      <c r="G47" s="174"/>
      <c r="H47" s="175"/>
      <c r="I47" s="176"/>
      <c r="L47"/>
    </row>
    <row r="48" spans="1:12" x14ac:dyDescent="0.2">
      <c r="A48" s="79" t="s">
        <v>133</v>
      </c>
      <c r="B48" s="70" t="s">
        <v>12</v>
      </c>
      <c r="C48" s="4"/>
      <c r="D48" s="232"/>
      <c r="E48" s="233"/>
      <c r="F48" s="152">
        <f>F49+F50</f>
        <v>0</v>
      </c>
      <c r="G48" s="174"/>
      <c r="H48" s="175"/>
      <c r="I48" s="176"/>
      <c r="L48"/>
    </row>
    <row r="49" spans="1:12" x14ac:dyDescent="0.2">
      <c r="A49" s="79" t="s">
        <v>134</v>
      </c>
      <c r="B49" s="70"/>
      <c r="C49" s="4"/>
      <c r="D49" s="232"/>
      <c r="E49" s="233"/>
      <c r="F49" s="153">
        <f t="shared" ref="F49:F50" si="10">ROUND(D49*E49,2)</f>
        <v>0</v>
      </c>
      <c r="G49" s="174"/>
      <c r="H49" s="175"/>
      <c r="I49" s="176"/>
      <c r="L49"/>
    </row>
    <row r="50" spans="1:12" x14ac:dyDescent="0.2">
      <c r="A50" s="79" t="s">
        <v>135</v>
      </c>
      <c r="B50" s="70"/>
      <c r="C50" s="4"/>
      <c r="D50" s="232"/>
      <c r="E50" s="233"/>
      <c r="F50" s="153">
        <f t="shared" si="10"/>
        <v>0</v>
      </c>
      <c r="G50" s="174"/>
      <c r="H50" s="175"/>
      <c r="I50" s="176"/>
      <c r="L50"/>
    </row>
    <row r="51" spans="1:12" x14ac:dyDescent="0.2">
      <c r="A51" s="79" t="s">
        <v>136</v>
      </c>
      <c r="B51" s="70" t="s">
        <v>161</v>
      </c>
      <c r="C51" s="4"/>
      <c r="D51" s="232"/>
      <c r="E51" s="233"/>
      <c r="F51" s="152">
        <f>F52+F53</f>
        <v>0</v>
      </c>
      <c r="G51" s="174"/>
      <c r="H51" s="175"/>
      <c r="I51" s="176"/>
      <c r="L51"/>
    </row>
    <row r="52" spans="1:12" x14ac:dyDescent="0.2">
      <c r="A52" s="79" t="s">
        <v>137</v>
      </c>
      <c r="B52" s="70"/>
      <c r="C52" s="4"/>
      <c r="D52" s="232"/>
      <c r="E52" s="233"/>
      <c r="F52" s="153">
        <f t="shared" ref="F52:F53" si="11">ROUND(D52*E52,2)</f>
        <v>0</v>
      </c>
      <c r="G52" s="174"/>
      <c r="H52" s="175"/>
      <c r="I52" s="176"/>
      <c r="L52"/>
    </row>
    <row r="53" spans="1:12" x14ac:dyDescent="0.2">
      <c r="A53" s="79" t="s">
        <v>138</v>
      </c>
      <c r="B53" s="70"/>
      <c r="C53" s="4"/>
      <c r="D53" s="232"/>
      <c r="E53" s="233"/>
      <c r="F53" s="153">
        <f t="shared" si="11"/>
        <v>0</v>
      </c>
      <c r="G53" s="174"/>
      <c r="H53" s="175"/>
      <c r="I53" s="176"/>
      <c r="L53"/>
    </row>
    <row r="54" spans="1:12" x14ac:dyDescent="0.2">
      <c r="A54" s="79" t="s">
        <v>139</v>
      </c>
      <c r="B54" s="70" t="s">
        <v>122</v>
      </c>
      <c r="C54" s="4"/>
      <c r="D54" s="232"/>
      <c r="E54" s="233"/>
      <c r="F54" s="152">
        <f>F55+F56</f>
        <v>0</v>
      </c>
      <c r="G54" s="174"/>
      <c r="H54" s="175"/>
      <c r="I54" s="176"/>
      <c r="L54"/>
    </row>
    <row r="55" spans="1:12" x14ac:dyDescent="0.2">
      <c r="A55" s="79" t="s">
        <v>140</v>
      </c>
      <c r="B55" s="70"/>
      <c r="C55" s="4"/>
      <c r="D55" s="232"/>
      <c r="E55" s="233"/>
      <c r="F55" s="153">
        <f t="shared" ref="F55:F56" si="12">ROUND(D55*E55,2)</f>
        <v>0</v>
      </c>
      <c r="G55" s="174"/>
      <c r="H55" s="175"/>
      <c r="I55" s="176"/>
      <c r="L55"/>
    </row>
    <row r="56" spans="1:12" x14ac:dyDescent="0.2">
      <c r="A56" s="79" t="s">
        <v>141</v>
      </c>
      <c r="B56" s="70"/>
      <c r="C56" s="4"/>
      <c r="D56" s="232"/>
      <c r="E56" s="233"/>
      <c r="F56" s="153">
        <f t="shared" si="12"/>
        <v>0</v>
      </c>
      <c r="G56" s="174"/>
      <c r="H56" s="175"/>
      <c r="I56" s="176"/>
      <c r="L56"/>
    </row>
    <row r="57" spans="1:12" x14ac:dyDescent="0.2">
      <c r="A57" s="79" t="s">
        <v>142</v>
      </c>
      <c r="B57" s="70" t="s">
        <v>163</v>
      </c>
      <c r="C57" s="4"/>
      <c r="D57" s="232"/>
      <c r="E57" s="233"/>
      <c r="F57" s="152">
        <f>F58+F59</f>
        <v>0</v>
      </c>
      <c r="G57" s="174"/>
      <c r="H57" s="175"/>
      <c r="I57" s="176"/>
      <c r="L57"/>
    </row>
    <row r="58" spans="1:12" x14ac:dyDescent="0.2">
      <c r="A58" s="79" t="s">
        <v>143</v>
      </c>
      <c r="B58" s="70"/>
      <c r="C58" s="4"/>
      <c r="D58" s="232"/>
      <c r="E58" s="233"/>
      <c r="F58" s="153">
        <f t="shared" ref="F58:F59" si="13">ROUND(D58*E58,2)</f>
        <v>0</v>
      </c>
      <c r="G58" s="174"/>
      <c r="H58" s="175"/>
      <c r="I58" s="176"/>
      <c r="L58"/>
    </row>
    <row r="59" spans="1:12" x14ac:dyDescent="0.2">
      <c r="A59" s="79" t="s">
        <v>144</v>
      </c>
      <c r="B59" s="70"/>
      <c r="C59" s="4"/>
      <c r="D59" s="232"/>
      <c r="E59" s="233"/>
      <c r="F59" s="153">
        <f t="shared" si="13"/>
        <v>0</v>
      </c>
      <c r="G59" s="174"/>
      <c r="H59" s="175"/>
      <c r="I59" s="176"/>
      <c r="L59"/>
    </row>
    <row r="60" spans="1:12" x14ac:dyDescent="0.2">
      <c r="A60" s="79" t="s">
        <v>145</v>
      </c>
      <c r="B60" s="69" t="s">
        <v>95</v>
      </c>
      <c r="C60" s="4"/>
      <c r="D60" s="232"/>
      <c r="E60" s="233"/>
      <c r="F60" s="152">
        <f>F61+F62</f>
        <v>0</v>
      </c>
      <c r="G60" s="174"/>
      <c r="H60" s="175"/>
      <c r="I60" s="176"/>
      <c r="L60"/>
    </row>
    <row r="61" spans="1:12" x14ac:dyDescent="0.2">
      <c r="A61" s="79" t="s">
        <v>146</v>
      </c>
      <c r="B61" s="69"/>
      <c r="C61" s="4"/>
      <c r="D61" s="232"/>
      <c r="E61" s="233"/>
      <c r="F61" s="153">
        <f t="shared" ref="F61:F62" si="14">ROUND(D61*E61,2)</f>
        <v>0</v>
      </c>
      <c r="G61" s="174"/>
      <c r="H61" s="175"/>
      <c r="I61" s="176"/>
      <c r="L61"/>
    </row>
    <row r="62" spans="1:12" x14ac:dyDescent="0.2">
      <c r="A62" s="79" t="s">
        <v>147</v>
      </c>
      <c r="B62" s="69"/>
      <c r="C62" s="4"/>
      <c r="D62" s="232"/>
      <c r="E62" s="233"/>
      <c r="F62" s="153">
        <f t="shared" si="14"/>
        <v>0</v>
      </c>
      <c r="G62" s="174"/>
      <c r="H62" s="175"/>
      <c r="I62" s="176"/>
      <c r="L62"/>
    </row>
    <row r="63" spans="1:12" ht="13.5" thickBot="1" x14ac:dyDescent="0.25">
      <c r="A63" s="79"/>
      <c r="B63" s="69"/>
      <c r="C63" s="4"/>
      <c r="D63" s="232"/>
      <c r="E63" s="233"/>
      <c r="F63" s="154"/>
      <c r="G63" s="174"/>
      <c r="H63" s="175"/>
      <c r="I63" s="176"/>
      <c r="L63"/>
    </row>
    <row r="64" spans="1:12" ht="13.5" thickBot="1" x14ac:dyDescent="0.25">
      <c r="A64" s="77" t="s">
        <v>148</v>
      </c>
      <c r="B64" s="68" t="s">
        <v>114</v>
      </c>
      <c r="C64" s="3"/>
      <c r="D64" s="227"/>
      <c r="E64" s="231"/>
      <c r="F64" s="155">
        <f>F65+F68+F71</f>
        <v>0</v>
      </c>
      <c r="G64" s="180"/>
      <c r="H64" s="180"/>
      <c r="I64" s="181"/>
      <c r="L64"/>
    </row>
    <row r="65" spans="1:12" x14ac:dyDescent="0.2">
      <c r="A65" s="79" t="s">
        <v>44</v>
      </c>
      <c r="B65" s="69" t="s">
        <v>49</v>
      </c>
      <c r="C65" s="4"/>
      <c r="D65" s="232"/>
      <c r="E65" s="233"/>
      <c r="F65" s="152">
        <f>F66+F67</f>
        <v>0</v>
      </c>
      <c r="G65" s="179"/>
      <c r="H65" s="177"/>
      <c r="I65" s="178"/>
      <c r="L65"/>
    </row>
    <row r="66" spans="1:12" x14ac:dyDescent="0.2">
      <c r="A66" s="79" t="s">
        <v>73</v>
      </c>
      <c r="B66" s="69"/>
      <c r="C66" s="4"/>
      <c r="D66" s="232"/>
      <c r="E66" s="233"/>
      <c r="F66" s="153">
        <f t="shared" ref="F66:F67" si="15">ROUND(D66*E66,2)</f>
        <v>0</v>
      </c>
      <c r="G66" s="179"/>
      <c r="H66" s="177"/>
      <c r="I66" s="178"/>
      <c r="L66"/>
    </row>
    <row r="67" spans="1:12" x14ac:dyDescent="0.2">
      <c r="A67" s="79" t="s">
        <v>74</v>
      </c>
      <c r="B67" s="69"/>
      <c r="C67" s="4"/>
      <c r="D67" s="232"/>
      <c r="E67" s="233"/>
      <c r="F67" s="153">
        <f t="shared" si="15"/>
        <v>0</v>
      </c>
      <c r="G67" s="179"/>
      <c r="H67" s="177"/>
      <c r="I67" s="178"/>
      <c r="L67"/>
    </row>
    <row r="68" spans="1:12" ht="13.5" customHeight="1" x14ac:dyDescent="0.2">
      <c r="A68" s="79" t="s">
        <v>45</v>
      </c>
      <c r="B68" s="69" t="s">
        <v>50</v>
      </c>
      <c r="C68" s="4"/>
      <c r="D68" s="232"/>
      <c r="E68" s="233"/>
      <c r="F68" s="152">
        <f>F69+F70</f>
        <v>0</v>
      </c>
      <c r="G68" s="179"/>
      <c r="H68" s="177"/>
      <c r="I68" s="178"/>
      <c r="L68"/>
    </row>
    <row r="69" spans="1:12" ht="13.5" customHeight="1" x14ac:dyDescent="0.2">
      <c r="A69" s="79" t="s">
        <v>75</v>
      </c>
      <c r="B69" s="69"/>
      <c r="C69" s="4"/>
      <c r="D69" s="232"/>
      <c r="E69" s="233"/>
      <c r="F69" s="153">
        <f t="shared" ref="F69:F70" si="16">ROUND(D69*E69,2)</f>
        <v>0</v>
      </c>
      <c r="G69" s="179"/>
      <c r="H69" s="177"/>
      <c r="I69" s="178"/>
      <c r="L69"/>
    </row>
    <row r="70" spans="1:12" ht="13.5" customHeight="1" x14ac:dyDescent="0.2">
      <c r="A70" s="79" t="s">
        <v>76</v>
      </c>
      <c r="B70" s="69"/>
      <c r="C70" s="4"/>
      <c r="D70" s="232"/>
      <c r="E70" s="233"/>
      <c r="F70" s="153">
        <f t="shared" si="16"/>
        <v>0</v>
      </c>
      <c r="G70" s="179"/>
      <c r="H70" s="177"/>
      <c r="I70" s="178"/>
      <c r="L70"/>
    </row>
    <row r="71" spans="1:12" x14ac:dyDescent="0.2">
      <c r="A71" s="79" t="s">
        <v>85</v>
      </c>
      <c r="B71" s="69" t="s">
        <v>88</v>
      </c>
      <c r="C71" s="4"/>
      <c r="D71" s="232"/>
      <c r="E71" s="233"/>
      <c r="F71" s="152">
        <f>F72+F73</f>
        <v>0</v>
      </c>
      <c r="G71" s="179"/>
      <c r="H71" s="177"/>
      <c r="I71" s="178"/>
      <c r="L71"/>
    </row>
    <row r="72" spans="1:12" x14ac:dyDescent="0.2">
      <c r="A72" s="79" t="s">
        <v>86</v>
      </c>
      <c r="B72" s="69"/>
      <c r="C72" s="4"/>
      <c r="D72" s="232"/>
      <c r="E72" s="233"/>
      <c r="F72" s="153">
        <f t="shared" ref="F72:F73" si="17">ROUND(D72*E72,2)</f>
        <v>0</v>
      </c>
      <c r="G72" s="179"/>
      <c r="H72" s="177"/>
      <c r="I72" s="178"/>
      <c r="L72"/>
    </row>
    <row r="73" spans="1:12" x14ac:dyDescent="0.2">
      <c r="A73" s="79" t="s">
        <v>87</v>
      </c>
      <c r="B73" s="69"/>
      <c r="C73" s="4"/>
      <c r="D73" s="232"/>
      <c r="E73" s="233"/>
      <c r="F73" s="153">
        <f t="shared" si="17"/>
        <v>0</v>
      </c>
      <c r="G73" s="179"/>
      <c r="H73" s="177"/>
      <c r="I73" s="178"/>
      <c r="L73"/>
    </row>
    <row r="74" spans="1:12" ht="13.5" thickBot="1" x14ac:dyDescent="0.25">
      <c r="A74" s="79"/>
      <c r="B74" s="69"/>
      <c r="C74" s="4"/>
      <c r="D74" s="232"/>
      <c r="E74" s="233"/>
      <c r="F74" s="154"/>
      <c r="G74" s="179"/>
      <c r="H74" s="177"/>
      <c r="I74" s="178"/>
      <c r="L74"/>
    </row>
    <row r="75" spans="1:12" ht="13.5" thickBot="1" x14ac:dyDescent="0.25">
      <c r="A75" s="77" t="s">
        <v>46</v>
      </c>
      <c r="B75" s="68" t="s">
        <v>6</v>
      </c>
      <c r="C75" s="3"/>
      <c r="D75" s="227"/>
      <c r="E75" s="231"/>
      <c r="F75" s="155">
        <f>F76+F79+F82</f>
        <v>0</v>
      </c>
      <c r="G75" s="180"/>
      <c r="H75" s="180"/>
      <c r="I75" s="181"/>
      <c r="L75"/>
    </row>
    <row r="76" spans="1:12" x14ac:dyDescent="0.2">
      <c r="A76" s="79" t="s">
        <v>47</v>
      </c>
      <c r="B76" s="132" t="s">
        <v>165</v>
      </c>
      <c r="C76" s="4"/>
      <c r="D76" s="232"/>
      <c r="E76" s="233"/>
      <c r="F76" s="152">
        <f>F77+F78</f>
        <v>0</v>
      </c>
      <c r="G76" s="177"/>
      <c r="H76" s="177"/>
      <c r="I76" s="178"/>
      <c r="L76"/>
    </row>
    <row r="77" spans="1:12" x14ac:dyDescent="0.2">
      <c r="A77" s="79" t="s">
        <v>77</v>
      </c>
      <c r="B77" s="69"/>
      <c r="C77" s="4"/>
      <c r="D77" s="232"/>
      <c r="E77" s="233"/>
      <c r="F77" s="153">
        <f t="shared" ref="F77:F78" si="18">ROUND(D77*E77,2)</f>
        <v>0</v>
      </c>
      <c r="G77" s="177"/>
      <c r="H77" s="177"/>
      <c r="I77" s="178"/>
      <c r="L77"/>
    </row>
    <row r="78" spans="1:12" x14ac:dyDescent="0.2">
      <c r="A78" s="79" t="s">
        <v>78</v>
      </c>
      <c r="B78" s="69"/>
      <c r="C78" s="4"/>
      <c r="D78" s="232"/>
      <c r="E78" s="233"/>
      <c r="F78" s="153">
        <f t="shared" si="18"/>
        <v>0</v>
      </c>
      <c r="G78" s="177"/>
      <c r="H78" s="177"/>
      <c r="I78" s="178"/>
      <c r="L78"/>
    </row>
    <row r="79" spans="1:12" x14ac:dyDescent="0.2">
      <c r="A79" s="79" t="s">
        <v>48</v>
      </c>
      <c r="B79" s="132" t="s">
        <v>164</v>
      </c>
      <c r="C79" s="4"/>
      <c r="D79" s="232"/>
      <c r="E79" s="233"/>
      <c r="F79" s="152">
        <f>F80+F81</f>
        <v>0</v>
      </c>
      <c r="G79" s="137"/>
      <c r="H79" s="137"/>
      <c r="I79" s="138"/>
      <c r="L79"/>
    </row>
    <row r="80" spans="1:12" x14ac:dyDescent="0.2">
      <c r="A80" s="79" t="s">
        <v>79</v>
      </c>
      <c r="B80" s="69"/>
      <c r="C80" s="4"/>
      <c r="D80" s="232"/>
      <c r="E80" s="233"/>
      <c r="F80" s="153">
        <f t="shared" ref="F80:F81" si="19">ROUND(D80*E80,2)</f>
        <v>0</v>
      </c>
      <c r="G80" s="137"/>
      <c r="H80" s="137"/>
      <c r="I80" s="138"/>
      <c r="L80"/>
    </row>
    <row r="81" spans="1:12" x14ac:dyDescent="0.2">
      <c r="A81" s="79" t="s">
        <v>80</v>
      </c>
      <c r="B81" s="69"/>
      <c r="C81" s="4"/>
      <c r="D81" s="232"/>
      <c r="E81" s="233"/>
      <c r="F81" s="153">
        <f t="shared" si="19"/>
        <v>0</v>
      </c>
      <c r="G81" s="137"/>
      <c r="H81" s="137"/>
      <c r="I81" s="138"/>
      <c r="L81"/>
    </row>
    <row r="82" spans="1:12" x14ac:dyDescent="0.2">
      <c r="A82" s="79" t="s">
        <v>54</v>
      </c>
      <c r="B82" s="132" t="s">
        <v>162</v>
      </c>
      <c r="C82" s="4"/>
      <c r="D82" s="232"/>
      <c r="E82" s="233"/>
      <c r="F82" s="152">
        <f>F83+F84</f>
        <v>0</v>
      </c>
      <c r="G82" s="177"/>
      <c r="H82" s="177"/>
      <c r="I82" s="178"/>
      <c r="L82"/>
    </row>
    <row r="83" spans="1:12" x14ac:dyDescent="0.2">
      <c r="A83" s="79" t="s">
        <v>81</v>
      </c>
      <c r="B83" s="69"/>
      <c r="C83" s="4"/>
      <c r="D83" s="232"/>
      <c r="E83" s="233"/>
      <c r="F83" s="153">
        <f t="shared" ref="F83:F84" si="20">ROUND(D83*E83,2)</f>
        <v>0</v>
      </c>
      <c r="G83" s="177"/>
      <c r="H83" s="177"/>
      <c r="I83" s="178"/>
      <c r="L83"/>
    </row>
    <row r="84" spans="1:12" x14ac:dyDescent="0.2">
      <c r="A84" s="79" t="s">
        <v>82</v>
      </c>
      <c r="B84" s="70"/>
      <c r="C84" s="4"/>
      <c r="D84" s="232"/>
      <c r="E84" s="233"/>
      <c r="F84" s="153">
        <f t="shared" si="20"/>
        <v>0</v>
      </c>
      <c r="G84" s="177"/>
      <c r="H84" s="177"/>
      <c r="I84" s="178"/>
      <c r="L84"/>
    </row>
    <row r="85" spans="1:12" ht="13.5" thickBot="1" x14ac:dyDescent="0.25">
      <c r="A85" s="94"/>
      <c r="B85" s="95"/>
      <c r="C85" s="96"/>
      <c r="D85" s="234"/>
      <c r="E85" s="235"/>
      <c r="F85" s="156"/>
      <c r="G85" s="177"/>
      <c r="H85" s="177"/>
      <c r="I85" s="178"/>
      <c r="L85"/>
    </row>
    <row r="86" spans="1:12" ht="13.5" thickBot="1" x14ac:dyDescent="0.25">
      <c r="A86" s="77" t="s">
        <v>149</v>
      </c>
      <c r="B86" s="68" t="s">
        <v>98</v>
      </c>
      <c r="C86" s="3"/>
      <c r="D86" s="227"/>
      <c r="E86" s="231"/>
      <c r="F86" s="157">
        <f>F87</f>
        <v>0</v>
      </c>
      <c r="G86" s="180"/>
      <c r="H86" s="180"/>
      <c r="I86" s="181"/>
      <c r="L86"/>
    </row>
    <row r="87" spans="1:12" ht="37.5" customHeight="1" x14ac:dyDescent="0.2">
      <c r="A87" s="94" t="s">
        <v>56</v>
      </c>
      <c r="B87" s="95" t="s">
        <v>167</v>
      </c>
      <c r="C87" s="136" t="s">
        <v>166</v>
      </c>
      <c r="D87" s="234"/>
      <c r="E87" s="235"/>
      <c r="F87" s="158">
        <f>IF(F64&gt;0, "0.00",ROUND((F38+F30+F19+F5)*0.02,2))</f>
        <v>0</v>
      </c>
      <c r="G87" s="179"/>
      <c r="H87" s="177"/>
      <c r="I87" s="178"/>
      <c r="L87"/>
    </row>
    <row r="88" spans="1:12" ht="13.5" thickBot="1" x14ac:dyDescent="0.25">
      <c r="A88" s="81"/>
      <c r="B88" s="74"/>
      <c r="C88" s="17"/>
      <c r="D88" s="236"/>
      <c r="E88" s="237"/>
      <c r="F88" s="159"/>
      <c r="G88" s="192"/>
      <c r="H88" s="192"/>
      <c r="I88" s="193"/>
      <c r="L88"/>
    </row>
    <row r="89" spans="1:12" ht="20.25" customHeight="1" thickBot="1" x14ac:dyDescent="0.25">
      <c r="A89" s="82" t="s">
        <v>51</v>
      </c>
      <c r="B89" s="75" t="s">
        <v>150</v>
      </c>
      <c r="C89" s="139"/>
      <c r="D89" s="238"/>
      <c r="E89" s="238"/>
      <c r="F89" s="151">
        <f>F5+F19+F30+F38+F64+F75+F86</f>
        <v>0</v>
      </c>
      <c r="G89" s="190"/>
      <c r="H89" s="190"/>
      <c r="I89" s="191"/>
      <c r="L89"/>
    </row>
    <row r="90" spans="1:12" ht="40.5" customHeight="1" x14ac:dyDescent="0.2">
      <c r="L90"/>
    </row>
    <row r="91" spans="1:12" x14ac:dyDescent="0.2">
      <c r="L91"/>
    </row>
    <row r="92" spans="1:12" x14ac:dyDescent="0.2">
      <c r="L92"/>
    </row>
  </sheetData>
  <mergeCells count="88">
    <mergeCell ref="G89:I89"/>
    <mergeCell ref="G46:I46"/>
    <mergeCell ref="G40:I40"/>
    <mergeCell ref="G41:I41"/>
    <mergeCell ref="G42:I42"/>
    <mergeCell ref="G43:I43"/>
    <mergeCell ref="G44:I44"/>
    <mergeCell ref="G45:I45"/>
    <mergeCell ref="G4:I4"/>
    <mergeCell ref="G5:I5"/>
    <mergeCell ref="G3:I3"/>
    <mergeCell ref="C1:E1"/>
    <mergeCell ref="F1:G2"/>
    <mergeCell ref="I1:I2"/>
    <mergeCell ref="C2:E2"/>
    <mergeCell ref="G6:I6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6:I36"/>
    <mergeCell ref="G37:I37"/>
    <mergeCell ref="G38:I38"/>
    <mergeCell ref="G39:I39"/>
    <mergeCell ref="G30:I30"/>
    <mergeCell ref="G31:I31"/>
    <mergeCell ref="G32:I32"/>
    <mergeCell ref="G33:I33"/>
    <mergeCell ref="G34:I34"/>
    <mergeCell ref="G35:I35"/>
    <mergeCell ref="G47:I47"/>
    <mergeCell ref="G48:I48"/>
    <mergeCell ref="G49:I49"/>
    <mergeCell ref="G50:I50"/>
    <mergeCell ref="G51:I51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66:I66"/>
    <mergeCell ref="G67:I67"/>
    <mergeCell ref="G68:I68"/>
    <mergeCell ref="G69:I69"/>
    <mergeCell ref="G70:I70"/>
    <mergeCell ref="G71:I71"/>
    <mergeCell ref="G87:I87"/>
    <mergeCell ref="G88:I88"/>
    <mergeCell ref="G77:I77"/>
    <mergeCell ref="G72:I72"/>
    <mergeCell ref="G73:I73"/>
    <mergeCell ref="G74:I74"/>
    <mergeCell ref="G75:I75"/>
    <mergeCell ref="G76:I76"/>
    <mergeCell ref="G82:I82"/>
    <mergeCell ref="G83:I83"/>
    <mergeCell ref="G84:I84"/>
    <mergeCell ref="G85:I85"/>
    <mergeCell ref="G86:I86"/>
    <mergeCell ref="G78:I78"/>
  </mergeCells>
  <dataValidations count="2">
    <dataValidation type="list" allowBlank="1" showInputMessage="1" showErrorMessage="1" sqref="M19 L5:M6 L13:L18 M14:M15 L10:L11 M11:M12 L7:L8 M8:M9">
      <formula1>country</formula1>
    </dataValidation>
    <dataValidation type="list" showInputMessage="1" showErrorMessage="1" sqref="I1">
      <formula1>$K$6:$K$9</formula1>
    </dataValidation>
  </dataValidations>
  <pageMargins left="0.7" right="0.7" top="0.75" bottom="0.75" header="0.3" footer="0.3"/>
  <pageSetup paperSize="9" scale="69" fitToHeight="0" orientation="landscape" r:id="rId1"/>
  <legacyDrawing r:id="rId2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topLeftCell="A22" workbookViewId="0">
      <selection activeCell="E52" sqref="E52"/>
    </sheetView>
  </sheetViews>
  <sheetFormatPr defaultRowHeight="12.75" x14ac:dyDescent="0.2"/>
  <cols>
    <col min="1" max="1" width="5" style="21" customWidth="1"/>
    <col min="2" max="2" width="44.85546875" style="8" customWidth="1"/>
    <col min="3" max="3" width="25" style="21" customWidth="1"/>
    <col min="4" max="4" width="19.28515625" customWidth="1"/>
    <col min="5" max="6" width="16.85546875" customWidth="1"/>
    <col min="7" max="7" width="18.140625" customWidth="1"/>
    <col min="8" max="8" width="18.5703125" customWidth="1"/>
    <col min="9" max="9" width="16.28515625" customWidth="1"/>
    <col min="10" max="10" width="16.5703125" style="100" customWidth="1"/>
    <col min="11" max="11" width="10.5703125" hidden="1" customWidth="1"/>
  </cols>
  <sheetData>
    <row r="1" spans="1:11" ht="16.5" thickBot="1" x14ac:dyDescent="0.3">
      <c r="A1" s="20"/>
      <c r="B1" s="66" t="s">
        <v>83</v>
      </c>
      <c r="C1" s="20" t="s">
        <v>60</v>
      </c>
      <c r="D1" s="182">
        <f>LA!F1</f>
        <v>0</v>
      </c>
      <c r="E1" s="183"/>
      <c r="F1" s="183"/>
      <c r="G1" s="183"/>
      <c r="H1" s="183"/>
      <c r="I1" s="183"/>
      <c r="J1" s="197"/>
      <c r="K1" t="s">
        <v>20</v>
      </c>
    </row>
    <row r="2" spans="1:11" s="18" customFormat="1" ht="26.25" thickBot="1" x14ac:dyDescent="0.25">
      <c r="A2" s="88" t="s">
        <v>7</v>
      </c>
      <c r="B2" s="88" t="s">
        <v>2</v>
      </c>
      <c r="C2" s="88" t="s">
        <v>103</v>
      </c>
      <c r="D2" s="2" t="s">
        <v>104</v>
      </c>
      <c r="E2" s="2" t="s">
        <v>105</v>
      </c>
      <c r="F2" s="2" t="s">
        <v>106</v>
      </c>
      <c r="G2" s="2" t="s">
        <v>107</v>
      </c>
      <c r="H2" s="83" t="s">
        <v>108</v>
      </c>
      <c r="I2" s="87" t="s">
        <v>33</v>
      </c>
      <c r="J2" s="85" t="s">
        <v>21</v>
      </c>
    </row>
    <row r="3" spans="1:11" s="6" customFormat="1" ht="13.5" customHeight="1" x14ac:dyDescent="0.2">
      <c r="A3" s="110"/>
      <c r="B3" s="120"/>
      <c r="C3" s="76"/>
      <c r="D3" s="28"/>
      <c r="E3" s="29"/>
      <c r="F3" s="29"/>
      <c r="G3" s="29"/>
      <c r="H3" s="84"/>
      <c r="I3" s="89"/>
      <c r="J3" s="86"/>
      <c r="K3"/>
    </row>
    <row r="4" spans="1:11" x14ac:dyDescent="0.2">
      <c r="A4" s="111" t="s">
        <v>38</v>
      </c>
      <c r="B4" s="121" t="s">
        <v>8</v>
      </c>
      <c r="C4" s="140">
        <f>SUM(C5:C8)</f>
        <v>0</v>
      </c>
      <c r="D4" s="140">
        <f t="shared" ref="D4:H4" si="0">SUM(D5:D8)</f>
        <v>0</v>
      </c>
      <c r="E4" s="140">
        <f t="shared" si="0"/>
        <v>0</v>
      </c>
      <c r="F4" s="140">
        <f t="shared" si="0"/>
        <v>0</v>
      </c>
      <c r="G4" s="140">
        <f t="shared" si="0"/>
        <v>0</v>
      </c>
      <c r="H4" s="140">
        <f t="shared" si="0"/>
        <v>0</v>
      </c>
      <c r="I4" s="140">
        <f>SUM(I5:I8)</f>
        <v>0</v>
      </c>
      <c r="J4" s="98" t="e">
        <f>I4/$I$42</f>
        <v>#DIV/0!</v>
      </c>
    </row>
    <row r="5" spans="1:11" x14ac:dyDescent="0.2">
      <c r="A5" s="97" t="s">
        <v>3</v>
      </c>
      <c r="B5" s="69" t="s">
        <v>120</v>
      </c>
      <c r="C5" s="141">
        <f>LA!F6</f>
        <v>0</v>
      </c>
      <c r="D5" s="141">
        <f>'1. A.'!F5</f>
        <v>0</v>
      </c>
      <c r="E5" s="141">
        <f>'2.  A'!F5</f>
        <v>0</v>
      </c>
      <c r="F5" s="141">
        <f>'3. A.'!F5</f>
        <v>0</v>
      </c>
      <c r="G5" s="141">
        <f>'4.A'!F5</f>
        <v>0</v>
      </c>
      <c r="H5" s="141">
        <f>'5. A.'!F5</f>
        <v>0</v>
      </c>
      <c r="I5" s="141">
        <f>SUM(C5:H5)</f>
        <v>0</v>
      </c>
      <c r="J5" s="201"/>
    </row>
    <row r="6" spans="1:11" x14ac:dyDescent="0.2">
      <c r="A6" s="97" t="s">
        <v>37</v>
      </c>
      <c r="B6" s="69" t="s">
        <v>119</v>
      </c>
      <c r="C6" s="141">
        <f>LA!F9</f>
        <v>0</v>
      </c>
      <c r="D6" s="141">
        <f>'1. A.'!F8</f>
        <v>0</v>
      </c>
      <c r="E6" s="141">
        <f>'2.  A'!F8</f>
        <v>0</v>
      </c>
      <c r="F6" s="141">
        <f>'3. A.'!F8</f>
        <v>0</v>
      </c>
      <c r="G6" s="141">
        <f>'4.A'!F8</f>
        <v>0</v>
      </c>
      <c r="H6" s="141">
        <f>'5. A.'!F8</f>
        <v>0</v>
      </c>
      <c r="I6" s="141">
        <f t="shared" ref="I6:I8" si="1">SUM(C6:H6)</f>
        <v>0</v>
      </c>
      <c r="J6" s="202"/>
    </row>
    <row r="7" spans="1:11" x14ac:dyDescent="0.2">
      <c r="A7" s="97" t="s">
        <v>57</v>
      </c>
      <c r="B7" s="69" t="s">
        <v>118</v>
      </c>
      <c r="C7" s="141">
        <f>LA!F12</f>
        <v>0</v>
      </c>
      <c r="D7" s="141">
        <f>'1. A.'!F11</f>
        <v>0</v>
      </c>
      <c r="E7" s="141">
        <f>'2.  A'!F11</f>
        <v>0</v>
      </c>
      <c r="F7" s="141">
        <f>'3. A.'!F11</f>
        <v>0</v>
      </c>
      <c r="G7" s="141">
        <f>'4.A'!F11</f>
        <v>0</v>
      </c>
      <c r="H7" s="141">
        <f>'5. A.'!F11</f>
        <v>0</v>
      </c>
      <c r="I7" s="141">
        <f t="shared" si="1"/>
        <v>0</v>
      </c>
      <c r="J7" s="202"/>
    </row>
    <row r="8" spans="1:11" x14ac:dyDescent="0.2">
      <c r="A8" s="97" t="s">
        <v>115</v>
      </c>
      <c r="B8" s="69" t="s">
        <v>84</v>
      </c>
      <c r="C8" s="141">
        <f>LA!F15</f>
        <v>0</v>
      </c>
      <c r="D8" s="141">
        <f>'1. A.'!F14</f>
        <v>0</v>
      </c>
      <c r="E8" s="141">
        <f>'2.  A'!F14</f>
        <v>0</v>
      </c>
      <c r="F8" s="141">
        <f>'3. A.'!F14</f>
        <v>0</v>
      </c>
      <c r="G8" s="141">
        <f>'4.A'!F14</f>
        <v>0</v>
      </c>
      <c r="H8" s="141">
        <f>'5. A.'!F14</f>
        <v>0</v>
      </c>
      <c r="I8" s="141">
        <f t="shared" si="1"/>
        <v>0</v>
      </c>
      <c r="J8" s="202"/>
    </row>
    <row r="9" spans="1:11" x14ac:dyDescent="0.2">
      <c r="A9" s="114"/>
      <c r="B9" s="123"/>
      <c r="C9" s="142"/>
      <c r="D9" s="142"/>
      <c r="E9" s="142"/>
      <c r="F9" s="142"/>
      <c r="G9" s="142"/>
      <c r="H9" s="142"/>
      <c r="I9" s="142"/>
      <c r="J9" s="203"/>
    </row>
    <row r="10" spans="1:11" x14ac:dyDescent="0.2">
      <c r="A10" s="77" t="s">
        <v>52</v>
      </c>
      <c r="B10" s="68" t="s">
        <v>9</v>
      </c>
      <c r="C10" s="140">
        <f t="shared" ref="C10:I10" si="2">(C11+C12+C13)</f>
        <v>0</v>
      </c>
      <c r="D10" s="140">
        <f t="shared" si="2"/>
        <v>0</v>
      </c>
      <c r="E10" s="140">
        <f t="shared" si="2"/>
        <v>0</v>
      </c>
      <c r="F10" s="140">
        <f t="shared" si="2"/>
        <v>0</v>
      </c>
      <c r="G10" s="140">
        <f t="shared" si="2"/>
        <v>0</v>
      </c>
      <c r="H10" s="140">
        <f t="shared" si="2"/>
        <v>0</v>
      </c>
      <c r="I10" s="140">
        <f t="shared" si="2"/>
        <v>0</v>
      </c>
      <c r="J10" s="98" t="e">
        <f>I10/$I$42</f>
        <v>#DIV/0!</v>
      </c>
    </row>
    <row r="11" spans="1:11" ht="25.5" x14ac:dyDescent="0.2">
      <c r="A11" s="115" t="s">
        <v>4</v>
      </c>
      <c r="B11" s="124" t="s">
        <v>109</v>
      </c>
      <c r="C11" s="141">
        <f>LA!F20</f>
        <v>0</v>
      </c>
      <c r="D11" s="141">
        <f>'1. A.'!F19</f>
        <v>0</v>
      </c>
      <c r="E11" s="141">
        <f>'2.  A'!F19</f>
        <v>0</v>
      </c>
      <c r="F11" s="141">
        <f>'3. A.'!F19</f>
        <v>0</v>
      </c>
      <c r="G11" s="141">
        <f>'4.A'!F19</f>
        <v>0</v>
      </c>
      <c r="H11" s="141">
        <f>'5. A.'!F19</f>
        <v>0</v>
      </c>
      <c r="I11" s="141">
        <f>SUM(C11:H11)</f>
        <v>0</v>
      </c>
      <c r="J11" s="198"/>
    </row>
    <row r="12" spans="1:11" ht="25.5" x14ac:dyDescent="0.2">
      <c r="A12" s="115" t="s">
        <v>123</v>
      </c>
      <c r="B12" s="124" t="s">
        <v>110</v>
      </c>
      <c r="C12" s="141">
        <f>LA!F23</f>
        <v>0</v>
      </c>
      <c r="D12" s="141">
        <f>'1. A.'!F22</f>
        <v>0</v>
      </c>
      <c r="E12" s="141">
        <f>'2.  A'!F22</f>
        <v>0</v>
      </c>
      <c r="F12" s="141">
        <f>'3. A.'!F22</f>
        <v>0</v>
      </c>
      <c r="G12" s="141">
        <f>'4.A'!F22</f>
        <v>0</v>
      </c>
      <c r="H12" s="141">
        <f>'5. A.'!F22</f>
        <v>0</v>
      </c>
      <c r="I12" s="141">
        <f t="shared" ref="I12:I13" si="3">SUM(C12:H12)</f>
        <v>0</v>
      </c>
      <c r="J12" s="199"/>
    </row>
    <row r="13" spans="1:11" x14ac:dyDescent="0.2">
      <c r="A13" s="115" t="s">
        <v>124</v>
      </c>
      <c r="B13" s="122" t="s">
        <v>111</v>
      </c>
      <c r="C13" s="141">
        <f>LA!F26</f>
        <v>0</v>
      </c>
      <c r="D13" s="141">
        <f>'1. A.'!F25</f>
        <v>0</v>
      </c>
      <c r="E13" s="141">
        <f>'2.  A'!F25</f>
        <v>0</v>
      </c>
      <c r="F13" s="141">
        <f>'3. A.'!F25</f>
        <v>0</v>
      </c>
      <c r="G13" s="141">
        <f>'4.A'!F25</f>
        <v>0</v>
      </c>
      <c r="H13" s="141">
        <f>'5. A.'!F25</f>
        <v>0</v>
      </c>
      <c r="I13" s="141">
        <f t="shared" si="3"/>
        <v>0</v>
      </c>
      <c r="J13" s="199"/>
    </row>
    <row r="14" spans="1:11" x14ac:dyDescent="0.2">
      <c r="A14" s="112"/>
      <c r="B14" s="125"/>
      <c r="C14" s="143"/>
      <c r="D14" s="143"/>
      <c r="E14" s="143"/>
      <c r="F14" s="143"/>
      <c r="G14" s="143"/>
      <c r="H14" s="143"/>
      <c r="I14" s="143"/>
      <c r="J14" s="200"/>
    </row>
    <row r="15" spans="1:11" x14ac:dyDescent="0.2">
      <c r="A15" s="111" t="s">
        <v>5</v>
      </c>
      <c r="B15" s="121" t="s">
        <v>10</v>
      </c>
      <c r="C15" s="140">
        <f>(C16+C17)</f>
        <v>0</v>
      </c>
      <c r="D15" s="140">
        <f t="shared" ref="D15:I15" si="4">(D16+D17)</f>
        <v>0</v>
      </c>
      <c r="E15" s="140">
        <f t="shared" si="4"/>
        <v>0</v>
      </c>
      <c r="F15" s="140">
        <f t="shared" si="4"/>
        <v>0</v>
      </c>
      <c r="G15" s="140">
        <f t="shared" si="4"/>
        <v>0</v>
      </c>
      <c r="H15" s="140">
        <f t="shared" si="4"/>
        <v>0</v>
      </c>
      <c r="I15" s="140">
        <f t="shared" si="4"/>
        <v>0</v>
      </c>
      <c r="J15" s="98" t="e">
        <f>I15/$I$42</f>
        <v>#DIV/0!</v>
      </c>
    </row>
    <row r="16" spans="1:11" x14ac:dyDescent="0.2">
      <c r="A16" s="115" t="s">
        <v>39</v>
      </c>
      <c r="B16" s="124" t="s">
        <v>97</v>
      </c>
      <c r="C16" s="141">
        <f>LA!F31</f>
        <v>0</v>
      </c>
      <c r="D16" s="141">
        <f>'1. A.'!F30</f>
        <v>0</v>
      </c>
      <c r="E16" s="141">
        <f>'2.  A'!F30</f>
        <v>0</v>
      </c>
      <c r="F16" s="141">
        <f>'3. A.'!F30</f>
        <v>0</v>
      </c>
      <c r="G16" s="141">
        <f>'4.A'!F30</f>
        <v>0</v>
      </c>
      <c r="H16" s="141">
        <f>'5. A.'!F30</f>
        <v>0</v>
      </c>
      <c r="I16" s="141">
        <f t="shared" ref="I16:I17" si="5">SUM(C16:H16)</f>
        <v>0</v>
      </c>
      <c r="J16" s="198"/>
    </row>
    <row r="17" spans="1:10" x14ac:dyDescent="0.2">
      <c r="A17" s="115" t="s">
        <v>40</v>
      </c>
      <c r="B17" s="122" t="s">
        <v>95</v>
      </c>
      <c r="C17" s="141">
        <f>LA!F34</f>
        <v>0</v>
      </c>
      <c r="D17" s="141">
        <f>'1. A.'!F33</f>
        <v>0</v>
      </c>
      <c r="E17" s="141">
        <f>'2.  A'!F33</f>
        <v>0</v>
      </c>
      <c r="F17" s="141">
        <f>'3. A.'!F133</f>
        <v>0</v>
      </c>
      <c r="G17" s="141">
        <f>'4.A'!F33</f>
        <v>0</v>
      </c>
      <c r="H17" s="141">
        <f>'5. A.'!F33</f>
        <v>0</v>
      </c>
      <c r="I17" s="141">
        <f t="shared" si="5"/>
        <v>0</v>
      </c>
      <c r="J17" s="199"/>
    </row>
    <row r="18" spans="1:10" x14ac:dyDescent="0.2">
      <c r="A18" s="116"/>
      <c r="B18" s="126"/>
      <c r="C18" s="144"/>
      <c r="D18" s="144"/>
      <c r="E18" s="144"/>
      <c r="F18" s="144"/>
      <c r="G18" s="144"/>
      <c r="H18" s="144"/>
      <c r="I18" s="144"/>
      <c r="J18" s="200"/>
    </row>
    <row r="19" spans="1:10" x14ac:dyDescent="0.2">
      <c r="A19" s="111" t="s">
        <v>41</v>
      </c>
      <c r="B19" s="121" t="s">
        <v>14</v>
      </c>
      <c r="C19" s="140">
        <f>SUM(C20:C27)</f>
        <v>0</v>
      </c>
      <c r="D19" s="140">
        <f t="shared" ref="D19:I19" si="6">SUM(D20:D27)</f>
        <v>0</v>
      </c>
      <c r="E19" s="140">
        <f t="shared" si="6"/>
        <v>0</v>
      </c>
      <c r="F19" s="140">
        <f t="shared" si="6"/>
        <v>0</v>
      </c>
      <c r="G19" s="140">
        <f t="shared" si="6"/>
        <v>0</v>
      </c>
      <c r="H19" s="140">
        <f t="shared" si="6"/>
        <v>0</v>
      </c>
      <c r="I19" s="140">
        <f t="shared" si="6"/>
        <v>0</v>
      </c>
      <c r="J19" s="98" t="e">
        <f>I19/$I$42</f>
        <v>#DIV/0!</v>
      </c>
    </row>
    <row r="20" spans="1:10" x14ac:dyDescent="0.2">
      <c r="A20" s="113" t="s">
        <v>42</v>
      </c>
      <c r="B20" s="125" t="s">
        <v>11</v>
      </c>
      <c r="C20" s="141">
        <f>LA!F39</f>
        <v>0</v>
      </c>
      <c r="D20" s="141">
        <f>'1. A.'!F38</f>
        <v>0</v>
      </c>
      <c r="E20" s="141">
        <f>'2.  A'!F38</f>
        <v>0</v>
      </c>
      <c r="F20" s="141">
        <f>'3. A.'!F38</f>
        <v>0</v>
      </c>
      <c r="G20" s="141">
        <f>'4.A'!F38</f>
        <v>0</v>
      </c>
      <c r="H20" s="141">
        <f>'5. A.'!F38</f>
        <v>0</v>
      </c>
      <c r="I20" s="141">
        <f t="shared" ref="I20:I27" si="7">SUM(C20:H20)</f>
        <v>0</v>
      </c>
      <c r="J20" s="201"/>
    </row>
    <row r="21" spans="1:10" x14ac:dyDescent="0.2">
      <c r="A21" s="113" t="s">
        <v>43</v>
      </c>
      <c r="B21" s="125" t="s">
        <v>22</v>
      </c>
      <c r="C21" s="141">
        <f>LA!F42</f>
        <v>0</v>
      </c>
      <c r="D21" s="141">
        <f>'1. A.'!F41</f>
        <v>0</v>
      </c>
      <c r="E21" s="141">
        <f>'2.  A'!F41</f>
        <v>0</v>
      </c>
      <c r="F21" s="141">
        <f>'3. A.'!F41</f>
        <v>0</v>
      </c>
      <c r="G21" s="141">
        <f>'4.A'!F41</f>
        <v>0</v>
      </c>
      <c r="H21" s="141">
        <f>'5. A.'!F41</f>
        <v>0</v>
      </c>
      <c r="I21" s="141">
        <f t="shared" si="7"/>
        <v>0</v>
      </c>
      <c r="J21" s="202"/>
    </row>
    <row r="22" spans="1:10" x14ac:dyDescent="0.2">
      <c r="A22" s="117" t="s">
        <v>130</v>
      </c>
      <c r="B22" s="129" t="s">
        <v>112</v>
      </c>
      <c r="C22" s="141">
        <f>LA!F45</f>
        <v>0</v>
      </c>
      <c r="D22" s="141">
        <f>'1. A.'!F44</f>
        <v>0</v>
      </c>
      <c r="E22" s="141">
        <f>'2.  A'!F44</f>
        <v>0</v>
      </c>
      <c r="F22" s="141">
        <f>'3. A.'!F44</f>
        <v>0</v>
      </c>
      <c r="G22" s="141">
        <f>'4.A'!F44</f>
        <v>0</v>
      </c>
      <c r="H22" s="141">
        <f>'5. A.'!F44</f>
        <v>0</v>
      </c>
      <c r="I22" s="141">
        <f t="shared" si="7"/>
        <v>0</v>
      </c>
      <c r="J22" s="202"/>
    </row>
    <row r="23" spans="1:10" x14ac:dyDescent="0.2">
      <c r="A23" s="115" t="s">
        <v>133</v>
      </c>
      <c r="B23" s="124" t="s">
        <v>12</v>
      </c>
      <c r="C23" s="141">
        <f>LA!F48</f>
        <v>0</v>
      </c>
      <c r="D23" s="141">
        <f>'1. A.'!F47</f>
        <v>0</v>
      </c>
      <c r="E23" s="141">
        <f>'2.  A'!F47</f>
        <v>0</v>
      </c>
      <c r="F23" s="141">
        <f>'3. A.'!F47</f>
        <v>0</v>
      </c>
      <c r="G23" s="141">
        <f>'4.A'!F47</f>
        <v>0</v>
      </c>
      <c r="H23" s="141">
        <f>'5. A.'!F47</f>
        <v>0</v>
      </c>
      <c r="I23" s="141">
        <f t="shared" si="7"/>
        <v>0</v>
      </c>
      <c r="J23" s="202"/>
    </row>
    <row r="24" spans="1:10" x14ac:dyDescent="0.2">
      <c r="A24" s="115" t="s">
        <v>136</v>
      </c>
      <c r="B24" s="124" t="s">
        <v>13</v>
      </c>
      <c r="C24" s="141">
        <f>LA!F51</f>
        <v>0</v>
      </c>
      <c r="D24" s="141">
        <f>'1. A.'!F50</f>
        <v>0</v>
      </c>
      <c r="E24" s="141">
        <f>'2.  A'!F50</f>
        <v>0</v>
      </c>
      <c r="F24" s="141">
        <f>'3. A.'!F50</f>
        <v>0</v>
      </c>
      <c r="G24" s="141">
        <f>'4.A'!F50</f>
        <v>0</v>
      </c>
      <c r="H24" s="141">
        <f>'5. A.'!F50</f>
        <v>0</v>
      </c>
      <c r="I24" s="141">
        <f t="shared" si="7"/>
        <v>0</v>
      </c>
      <c r="J24" s="202"/>
    </row>
    <row r="25" spans="1:10" s="18" customFormat="1" x14ac:dyDescent="0.2">
      <c r="A25" s="115" t="s">
        <v>139</v>
      </c>
      <c r="B25" s="124" t="s">
        <v>99</v>
      </c>
      <c r="C25" s="141">
        <f>LA!F54</f>
        <v>0</v>
      </c>
      <c r="D25" s="141">
        <f>'1. A.'!F53</f>
        <v>0</v>
      </c>
      <c r="E25" s="141">
        <f>'2.  A'!F53</f>
        <v>0</v>
      </c>
      <c r="F25" s="141">
        <f>'3. A.'!F53</f>
        <v>0</v>
      </c>
      <c r="G25" s="141">
        <f>'4.A'!F53</f>
        <v>0</v>
      </c>
      <c r="H25" s="141">
        <f>'5. A.'!F53</f>
        <v>0</v>
      </c>
      <c r="I25" s="141">
        <f t="shared" si="7"/>
        <v>0</v>
      </c>
      <c r="J25" s="202"/>
    </row>
    <row r="26" spans="1:10" x14ac:dyDescent="0.2">
      <c r="A26" s="115" t="s">
        <v>142</v>
      </c>
      <c r="B26" s="124" t="s">
        <v>163</v>
      </c>
      <c r="C26" s="141">
        <f>LA!F57</f>
        <v>0</v>
      </c>
      <c r="D26" s="141">
        <f>'1. A.'!F56</f>
        <v>0</v>
      </c>
      <c r="E26" s="141">
        <f>'2.  A'!F56</f>
        <v>0</v>
      </c>
      <c r="F26" s="141">
        <f>'3. A.'!F56</f>
        <v>0</v>
      </c>
      <c r="G26" s="141">
        <f>'4.A'!F56</f>
        <v>0</v>
      </c>
      <c r="H26" s="141">
        <f>'5. A.'!F56</f>
        <v>0</v>
      </c>
      <c r="I26" s="141">
        <f t="shared" si="7"/>
        <v>0</v>
      </c>
      <c r="J26" s="202"/>
    </row>
    <row r="27" spans="1:10" x14ac:dyDescent="0.2">
      <c r="A27" s="115" t="s">
        <v>145</v>
      </c>
      <c r="B27" s="122" t="s">
        <v>95</v>
      </c>
      <c r="C27" s="141">
        <f>LA!F60</f>
        <v>0</v>
      </c>
      <c r="D27" s="141">
        <f>'1. A.'!F59</f>
        <v>0</v>
      </c>
      <c r="E27" s="141">
        <f>'2.  A'!F59</f>
        <v>0</v>
      </c>
      <c r="F27" s="141">
        <f>'3. A.'!F59</f>
        <v>0</v>
      </c>
      <c r="G27" s="141">
        <f>'4.A'!F58</f>
        <v>0</v>
      </c>
      <c r="H27" s="141">
        <f>'5. A.'!F59</f>
        <v>0</v>
      </c>
      <c r="I27" s="141">
        <f t="shared" si="7"/>
        <v>0</v>
      </c>
      <c r="J27" s="202"/>
    </row>
    <row r="28" spans="1:10" x14ac:dyDescent="0.2">
      <c r="A28" s="115"/>
      <c r="B28" s="122"/>
      <c r="C28" s="145"/>
      <c r="D28" s="145"/>
      <c r="E28" s="145"/>
      <c r="F28" s="145"/>
      <c r="G28" s="145"/>
      <c r="H28" s="145"/>
      <c r="I28" s="145"/>
      <c r="J28" s="203"/>
    </row>
    <row r="29" spans="1:10" x14ac:dyDescent="0.2">
      <c r="A29" s="111" t="s">
        <v>53</v>
      </c>
      <c r="B29" s="121" t="s">
        <v>113</v>
      </c>
      <c r="C29" s="140">
        <f t="shared" ref="C29:I29" si="8">(C30+C31+C32)</f>
        <v>0</v>
      </c>
      <c r="D29" s="140">
        <f t="shared" si="8"/>
        <v>0</v>
      </c>
      <c r="E29" s="140">
        <f t="shared" si="8"/>
        <v>0</v>
      </c>
      <c r="F29" s="140">
        <f t="shared" si="8"/>
        <v>0</v>
      </c>
      <c r="G29" s="140">
        <f t="shared" si="8"/>
        <v>0</v>
      </c>
      <c r="H29" s="140">
        <f t="shared" si="8"/>
        <v>0</v>
      </c>
      <c r="I29" s="140">
        <f t="shared" si="8"/>
        <v>0</v>
      </c>
      <c r="J29" s="98" t="e">
        <f>I29/$I$42</f>
        <v>#DIV/0!</v>
      </c>
    </row>
    <row r="30" spans="1:10" x14ac:dyDescent="0.2">
      <c r="A30" s="115" t="s">
        <v>44</v>
      </c>
      <c r="B30" s="122" t="s">
        <v>49</v>
      </c>
      <c r="C30" s="141">
        <f>LA!F65</f>
        <v>0</v>
      </c>
      <c r="D30" s="141">
        <f>'1. A.'!F64</f>
        <v>0</v>
      </c>
      <c r="E30" s="141">
        <f>'2.  A'!F64</f>
        <v>0</v>
      </c>
      <c r="F30" s="141">
        <f>'3. A.'!F64</f>
        <v>0</v>
      </c>
      <c r="G30" s="141">
        <f>'4.A'!F64</f>
        <v>0</v>
      </c>
      <c r="H30" s="141">
        <f>'5. A.'!F64</f>
        <v>0</v>
      </c>
      <c r="I30" s="141">
        <f t="shared" ref="I30:I32" si="9">SUM(C30:H30)</f>
        <v>0</v>
      </c>
      <c r="J30" s="198"/>
    </row>
    <row r="31" spans="1:10" ht="15" customHeight="1" x14ac:dyDescent="0.2">
      <c r="A31" s="115" t="s">
        <v>45</v>
      </c>
      <c r="B31" s="122" t="s">
        <v>50</v>
      </c>
      <c r="C31" s="141">
        <f>LA!F68</f>
        <v>0</v>
      </c>
      <c r="D31" s="141">
        <f>'1. A.'!F67</f>
        <v>0</v>
      </c>
      <c r="E31" s="141">
        <f>'2.  A'!F67</f>
        <v>0</v>
      </c>
      <c r="F31" s="141">
        <f>'3. A.'!F67</f>
        <v>0</v>
      </c>
      <c r="G31" s="141">
        <f>'4.A'!F67</f>
        <v>0</v>
      </c>
      <c r="H31" s="141">
        <f>'5. A.'!F67</f>
        <v>0</v>
      </c>
      <c r="I31" s="141">
        <f t="shared" si="9"/>
        <v>0</v>
      </c>
      <c r="J31" s="199"/>
    </row>
    <row r="32" spans="1:10" ht="15" customHeight="1" x14ac:dyDescent="0.2">
      <c r="A32" s="115" t="s">
        <v>85</v>
      </c>
      <c r="B32" s="122" t="s">
        <v>88</v>
      </c>
      <c r="C32" s="141">
        <f>LA!F71</f>
        <v>0</v>
      </c>
      <c r="D32" s="141">
        <f>'1. A.'!F70</f>
        <v>0</v>
      </c>
      <c r="E32" s="141">
        <f>'2.  A'!F70</f>
        <v>0</v>
      </c>
      <c r="F32" s="141">
        <f>'3. A.'!F70</f>
        <v>0</v>
      </c>
      <c r="G32" s="141">
        <f>'4.A'!F70</f>
        <v>0</v>
      </c>
      <c r="H32" s="141">
        <f>'5. A.'!F70</f>
        <v>0</v>
      </c>
      <c r="I32" s="141">
        <f t="shared" si="9"/>
        <v>0</v>
      </c>
      <c r="J32" s="199"/>
    </row>
    <row r="33" spans="1:10" x14ac:dyDescent="0.2">
      <c r="A33" s="115"/>
      <c r="B33" s="122"/>
      <c r="C33" s="145"/>
      <c r="D33" s="145"/>
      <c r="E33" s="145"/>
      <c r="F33" s="145"/>
      <c r="G33" s="145"/>
      <c r="H33" s="145"/>
      <c r="I33" s="145"/>
      <c r="J33" s="200"/>
    </row>
    <row r="34" spans="1:10" x14ac:dyDescent="0.2">
      <c r="A34" s="111" t="s">
        <v>151</v>
      </c>
      <c r="B34" s="121" t="s">
        <v>6</v>
      </c>
      <c r="C34" s="140">
        <f>(C35+C36+C37)</f>
        <v>0</v>
      </c>
      <c r="D34" s="140">
        <f t="shared" ref="D34:I34" si="10">(D35+D36+D37)</f>
        <v>0</v>
      </c>
      <c r="E34" s="140">
        <f t="shared" si="10"/>
        <v>0</v>
      </c>
      <c r="F34" s="140">
        <f t="shared" si="10"/>
        <v>0</v>
      </c>
      <c r="G34" s="140">
        <f t="shared" si="10"/>
        <v>0</v>
      </c>
      <c r="H34" s="140">
        <f t="shared" si="10"/>
        <v>0</v>
      </c>
      <c r="I34" s="140">
        <f t="shared" si="10"/>
        <v>0</v>
      </c>
      <c r="J34" s="98" t="e">
        <f>I34/$I$42</f>
        <v>#DIV/0!</v>
      </c>
    </row>
    <row r="35" spans="1:10" ht="15" customHeight="1" x14ac:dyDescent="0.2">
      <c r="A35" s="115" t="s">
        <v>47</v>
      </c>
      <c r="B35" s="122" t="str">
        <f>LA!B76</f>
        <v>Studies, technical documentations, permissions</v>
      </c>
      <c r="C35" s="141">
        <f>LA!F76</f>
        <v>0</v>
      </c>
      <c r="D35" s="141">
        <f>'1. A.'!F75</f>
        <v>0</v>
      </c>
      <c r="E35" s="141">
        <f>'2.  A'!F75</f>
        <v>0</v>
      </c>
      <c r="F35" s="141">
        <f>'3. A.'!F75</f>
        <v>0</v>
      </c>
      <c r="G35" s="141">
        <f>'4.A'!F75</f>
        <v>0</v>
      </c>
      <c r="H35" s="141">
        <f>'5. A.'!F75</f>
        <v>0</v>
      </c>
      <c r="I35" s="141">
        <f t="shared" ref="I35:I37" si="11">SUM(C35:H35)</f>
        <v>0</v>
      </c>
      <c r="J35" s="194"/>
    </row>
    <row r="36" spans="1:10" x14ac:dyDescent="0.2">
      <c r="A36" s="115" t="s">
        <v>48</v>
      </c>
      <c r="B36" s="122" t="str">
        <f>LA!B79</f>
        <v>Construction,  works</v>
      </c>
      <c r="C36" s="141">
        <f>LA!F79</f>
        <v>0</v>
      </c>
      <c r="D36" s="141">
        <f>'1. A.'!F78</f>
        <v>0</v>
      </c>
      <c r="E36" s="141">
        <f>'2.  A'!F78</f>
        <v>0</v>
      </c>
      <c r="F36" s="141">
        <f>'3. A.'!F78</f>
        <v>0</v>
      </c>
      <c r="G36" s="141">
        <f>'4.A'!F78</f>
        <v>0</v>
      </c>
      <c r="H36" s="141">
        <f>'5. A.'!F78</f>
        <v>0</v>
      </c>
      <c r="I36" s="141">
        <f t="shared" si="11"/>
        <v>0</v>
      </c>
      <c r="J36" s="195"/>
    </row>
    <row r="37" spans="1:10" x14ac:dyDescent="0.2">
      <c r="A37" s="134" t="s">
        <v>54</v>
      </c>
      <c r="B37" s="124" t="str">
        <f>LA!B82</f>
        <v>Reconstruction, works</v>
      </c>
      <c r="C37" s="141">
        <f>LA!F82</f>
        <v>0</v>
      </c>
      <c r="D37" s="141">
        <f>'1. A.'!F81</f>
        <v>0</v>
      </c>
      <c r="E37" s="141">
        <f>'2.  A'!F81</f>
        <v>0</v>
      </c>
      <c r="F37" s="141">
        <f>'3. A.'!F81</f>
        <v>0</v>
      </c>
      <c r="G37" s="141">
        <f>'4.A'!F81</f>
        <v>0</v>
      </c>
      <c r="H37" s="141">
        <f>'5. A.'!F81</f>
        <v>0</v>
      </c>
      <c r="I37" s="141">
        <f t="shared" si="11"/>
        <v>0</v>
      </c>
      <c r="J37" s="195"/>
    </row>
    <row r="38" spans="1:10" x14ac:dyDescent="0.2">
      <c r="A38" s="118"/>
      <c r="B38" s="127"/>
      <c r="C38" s="146"/>
      <c r="D38" s="146"/>
      <c r="E38" s="146"/>
      <c r="F38" s="146"/>
      <c r="G38" s="146"/>
      <c r="H38" s="146"/>
      <c r="I38" s="146"/>
      <c r="J38" s="196"/>
    </row>
    <row r="39" spans="1:10" ht="13.5" thickBot="1" x14ac:dyDescent="0.25">
      <c r="A39" s="111" t="s">
        <v>55</v>
      </c>
      <c r="B39" s="121" t="s">
        <v>98</v>
      </c>
      <c r="C39" s="140">
        <f t="shared" ref="C39:I39" si="12">C40</f>
        <v>0</v>
      </c>
      <c r="D39" s="140">
        <f t="shared" si="12"/>
        <v>0</v>
      </c>
      <c r="E39" s="140">
        <f t="shared" si="12"/>
        <v>0</v>
      </c>
      <c r="F39" s="140">
        <f t="shared" si="12"/>
        <v>0</v>
      </c>
      <c r="G39" s="140">
        <f t="shared" si="12"/>
        <v>0</v>
      </c>
      <c r="H39" s="140">
        <f t="shared" si="12"/>
        <v>0</v>
      </c>
      <c r="I39" s="140">
        <f t="shared" si="12"/>
        <v>0</v>
      </c>
      <c r="J39" s="98" t="e">
        <f>I39/$I$42</f>
        <v>#DIV/0!</v>
      </c>
    </row>
    <row r="40" spans="1:10" ht="39" thickBot="1" x14ac:dyDescent="0.25">
      <c r="A40" s="118" t="s">
        <v>56</v>
      </c>
      <c r="B40" s="127" t="s">
        <v>168</v>
      </c>
      <c r="C40" s="141">
        <f>LA!F86</f>
        <v>0</v>
      </c>
      <c r="D40" s="141">
        <f>'1. A.'!F85</f>
        <v>0</v>
      </c>
      <c r="E40" s="141">
        <f>'2.  A'!F85</f>
        <v>0</v>
      </c>
      <c r="F40" s="141">
        <f>'3. A.'!F85</f>
        <v>0</v>
      </c>
      <c r="G40" s="141">
        <f>'4.A'!F85</f>
        <v>0</v>
      </c>
      <c r="H40" s="141">
        <f>'5. A.'!F85</f>
        <v>0</v>
      </c>
      <c r="I40" s="141">
        <f t="shared" ref="I40" si="13">SUM(C40:H40)</f>
        <v>0</v>
      </c>
      <c r="J40" s="99"/>
    </row>
    <row r="41" spans="1:10" ht="13.5" thickBot="1" x14ac:dyDescent="0.25">
      <c r="A41" s="119"/>
      <c r="B41" s="128"/>
      <c r="C41" s="147"/>
      <c r="D41" s="147"/>
      <c r="E41" s="147"/>
      <c r="F41" s="147"/>
      <c r="G41" s="147"/>
      <c r="H41" s="147"/>
      <c r="I41" s="147"/>
      <c r="J41" s="99"/>
    </row>
    <row r="42" spans="1:10" ht="13.5" thickBot="1" x14ac:dyDescent="0.25">
      <c r="A42" s="82" t="s">
        <v>152</v>
      </c>
      <c r="B42" s="75" t="s">
        <v>150</v>
      </c>
      <c r="C42" s="148">
        <f>+(C4+C10+C15+C19+C29+C34+C39)</f>
        <v>0</v>
      </c>
      <c r="D42" s="148">
        <f t="shared" ref="D42:I42" si="14">+(D4+D10+D15+D19+D29+D34+D39)</f>
        <v>0</v>
      </c>
      <c r="E42" s="148">
        <f t="shared" si="14"/>
        <v>0</v>
      </c>
      <c r="F42" s="148">
        <f t="shared" si="14"/>
        <v>0</v>
      </c>
      <c r="G42" s="148">
        <f t="shared" si="14"/>
        <v>0</v>
      </c>
      <c r="H42" s="148">
        <f t="shared" si="14"/>
        <v>0</v>
      </c>
      <c r="I42" s="148">
        <f t="shared" si="14"/>
        <v>0</v>
      </c>
      <c r="J42" s="135">
        <v>1</v>
      </c>
    </row>
    <row r="43" spans="1:10" ht="13.5" thickBot="1" x14ac:dyDescent="0.25"/>
    <row r="44" spans="1:10" s="103" customFormat="1" ht="24" customHeight="1" thickBot="1" x14ac:dyDescent="0.25">
      <c r="A44" s="106"/>
      <c r="B44" s="107" t="s">
        <v>160</v>
      </c>
      <c r="C44" s="105" t="e">
        <f t="shared" ref="C44" si="15">C42/I42</f>
        <v>#DIV/0!</v>
      </c>
      <c r="D44" s="133" t="e">
        <f>D42/I42</f>
        <v>#DIV/0!</v>
      </c>
      <c r="E44" s="105" t="e">
        <f>E42/I42</f>
        <v>#DIV/0!</v>
      </c>
      <c r="F44" s="105" t="e">
        <f>F42/I42</f>
        <v>#DIV/0!</v>
      </c>
      <c r="G44" s="105" t="e">
        <f>G42/I42</f>
        <v>#DIV/0!</v>
      </c>
      <c r="H44" s="105" t="e">
        <f>H42/I42</f>
        <v>#DIV/0!</v>
      </c>
      <c r="I44" s="105" t="e">
        <f>SUM(C44+D44+E44+F44+G44+H44)</f>
        <v>#DIV/0!</v>
      </c>
      <c r="J44" s="104"/>
    </row>
  </sheetData>
  <mergeCells count="7">
    <mergeCell ref="J35:J38"/>
    <mergeCell ref="D1:J1"/>
    <mergeCell ref="J30:J33"/>
    <mergeCell ref="J5:J9"/>
    <mergeCell ref="J11:J14"/>
    <mergeCell ref="J16:J18"/>
    <mergeCell ref="J20:J28"/>
  </mergeCells>
  <pageMargins left="0.7" right="0.7" top="0.75" bottom="0.75" header="0.3" footer="0.3"/>
  <pageSetup paperSize="9" scale="67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view="pageBreakPreview" zoomScaleNormal="100" workbookViewId="0">
      <selection activeCell="B8" sqref="B8:C8"/>
    </sheetView>
  </sheetViews>
  <sheetFormatPr defaultRowHeight="12.75" x14ac:dyDescent="0.2"/>
  <cols>
    <col min="1" max="1" width="32" style="8" customWidth="1"/>
    <col min="2" max="2" width="17.42578125" customWidth="1"/>
    <col min="3" max="3" width="12.140625" customWidth="1"/>
    <col min="4" max="4" width="16.7109375" customWidth="1"/>
    <col min="5" max="5" width="12.7109375" customWidth="1"/>
    <col min="6" max="6" width="16.5703125" customWidth="1"/>
    <col min="7" max="7" width="12.140625" customWidth="1"/>
    <col min="8" max="8" width="16.85546875" customWidth="1"/>
    <col min="9" max="9" width="11.5703125" customWidth="1"/>
    <col min="10" max="10" width="18.140625" customWidth="1"/>
    <col min="11" max="11" width="12" customWidth="1"/>
    <col min="12" max="12" width="18.5703125" customWidth="1"/>
    <col min="13" max="13" width="13.140625" customWidth="1"/>
    <col min="14" max="14" width="16.28515625" customWidth="1"/>
    <col min="15" max="15" width="12.28515625" customWidth="1"/>
    <col min="16" max="16" width="10.5703125" hidden="1" customWidth="1"/>
  </cols>
  <sheetData>
    <row r="1" spans="1:16" x14ac:dyDescent="0.2">
      <c r="A1" s="101"/>
    </row>
    <row r="2" spans="1:16" ht="13.5" thickBot="1" x14ac:dyDescent="0.25"/>
    <row r="3" spans="1:16" ht="16.5" thickBot="1" x14ac:dyDescent="0.3">
      <c r="A3" s="22" t="s">
        <v>153</v>
      </c>
      <c r="B3" s="208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10"/>
      <c r="P3" t="s">
        <v>20</v>
      </c>
    </row>
    <row r="4" spans="1:16" s="6" customFormat="1" ht="12.75" customHeight="1" thickBot="1" x14ac:dyDescent="0.25">
      <c r="A4" s="9" t="s">
        <v>2</v>
      </c>
      <c r="B4" s="211" t="s">
        <v>154</v>
      </c>
      <c r="C4" s="212"/>
      <c r="D4" s="211" t="s">
        <v>155</v>
      </c>
      <c r="E4" s="212"/>
      <c r="F4" s="211" t="s">
        <v>156</v>
      </c>
      <c r="G4" s="212"/>
      <c r="H4" s="211" t="s">
        <v>157</v>
      </c>
      <c r="I4" s="212"/>
      <c r="J4" s="211" t="s">
        <v>158</v>
      </c>
      <c r="K4" s="212"/>
      <c r="L4" s="211" t="s">
        <v>159</v>
      </c>
      <c r="M4" s="212"/>
      <c r="N4" s="213" t="s">
        <v>28</v>
      </c>
      <c r="O4" s="214"/>
      <c r="P4"/>
    </row>
    <row r="5" spans="1:16" ht="6" customHeight="1" x14ac:dyDescent="0.2">
      <c r="A5" s="14"/>
      <c r="B5" s="28"/>
      <c r="C5" s="28"/>
      <c r="D5" s="28"/>
      <c r="E5" s="28"/>
      <c r="F5" s="29"/>
      <c r="G5" s="29"/>
      <c r="H5" s="29"/>
      <c r="I5" s="29"/>
      <c r="J5" s="29"/>
      <c r="K5" s="29"/>
      <c r="L5" s="29"/>
      <c r="M5" s="29"/>
      <c r="N5" s="53"/>
      <c r="O5" s="54"/>
      <c r="P5" s="6" t="s">
        <v>17</v>
      </c>
    </row>
    <row r="6" spans="1:16" ht="76.5" customHeight="1" x14ac:dyDescent="0.2">
      <c r="A6" s="58" t="s">
        <v>32</v>
      </c>
      <c r="B6" s="204">
        <f>LA!F1</f>
        <v>0</v>
      </c>
      <c r="C6" s="205"/>
      <c r="D6" s="204">
        <f>'1. A.'!G1</f>
        <v>0</v>
      </c>
      <c r="E6" s="205"/>
      <c r="F6" s="204">
        <f>'2.  A'!E1:G1</f>
        <v>0</v>
      </c>
      <c r="G6" s="205"/>
      <c r="H6" s="204">
        <f>'3. A.'!G1</f>
        <v>0</v>
      </c>
      <c r="I6" s="205"/>
      <c r="J6" s="204">
        <f>'4.A'!G1</f>
        <v>0</v>
      </c>
      <c r="K6" s="205"/>
      <c r="L6" s="204">
        <f>'5. A.'!G1</f>
        <v>0</v>
      </c>
      <c r="M6" s="205"/>
      <c r="N6" s="46"/>
      <c r="O6" s="55"/>
      <c r="P6" t="s">
        <v>18</v>
      </c>
    </row>
    <row r="7" spans="1:16" ht="5.25" customHeight="1" x14ac:dyDescent="0.2">
      <c r="A7" s="19"/>
      <c r="B7" s="31"/>
      <c r="C7" s="31"/>
      <c r="D7" s="31"/>
      <c r="E7" s="31"/>
      <c r="F7" s="32"/>
      <c r="G7" s="32"/>
      <c r="H7" s="32"/>
      <c r="I7" s="32"/>
      <c r="J7" s="32"/>
      <c r="K7" s="32"/>
      <c r="L7" s="32"/>
      <c r="M7" s="32"/>
      <c r="N7" s="46"/>
      <c r="O7" s="56"/>
    </row>
    <row r="8" spans="1:16" x14ac:dyDescent="0.2">
      <c r="A8" s="11" t="s">
        <v>23</v>
      </c>
      <c r="B8" s="206">
        <f>LA!I1</f>
        <v>0</v>
      </c>
      <c r="C8" s="207"/>
      <c r="D8" s="206">
        <f>'1. A.'!I1</f>
        <v>0</v>
      </c>
      <c r="E8" s="207"/>
      <c r="F8" s="206">
        <f>'2.  A'!I1</f>
        <v>0</v>
      </c>
      <c r="G8" s="207"/>
      <c r="H8" s="206">
        <f>'3. A.'!I1</f>
        <v>0</v>
      </c>
      <c r="I8" s="207"/>
      <c r="J8" s="206">
        <f>'4.A'!I1</f>
        <v>0</v>
      </c>
      <c r="K8" s="207"/>
      <c r="L8" s="206">
        <f>'5. A.'!I1</f>
        <v>0</v>
      </c>
      <c r="M8" s="207"/>
      <c r="N8" s="46"/>
      <c r="O8" s="55"/>
    </row>
    <row r="9" spans="1:16" s="18" customFormat="1" ht="12" customHeight="1" thickBot="1" x14ac:dyDescent="0.25">
      <c r="A9" s="48"/>
      <c r="B9" s="49"/>
      <c r="C9" s="50"/>
      <c r="D9" s="49"/>
      <c r="E9" s="50"/>
      <c r="F9" s="49"/>
      <c r="G9" s="50"/>
      <c r="H9" s="49"/>
      <c r="I9" s="50"/>
      <c r="J9" s="49"/>
      <c r="K9" s="50"/>
      <c r="L9" s="49"/>
      <c r="M9" s="50"/>
      <c r="N9" s="51"/>
      <c r="O9" s="52"/>
    </row>
    <row r="10" spans="1:16" x14ac:dyDescent="0.2">
      <c r="A10" s="47" t="s">
        <v>31</v>
      </c>
      <c r="B10" s="45" t="s">
        <v>24</v>
      </c>
      <c r="C10" s="45" t="s">
        <v>21</v>
      </c>
      <c r="D10" s="45" t="s">
        <v>24</v>
      </c>
      <c r="E10" s="45" t="s">
        <v>21</v>
      </c>
      <c r="F10" s="45" t="s">
        <v>24</v>
      </c>
      <c r="G10" s="45" t="s">
        <v>21</v>
      </c>
      <c r="H10" s="45" t="s">
        <v>24</v>
      </c>
      <c r="I10" s="45" t="s">
        <v>21</v>
      </c>
      <c r="J10" s="45" t="s">
        <v>24</v>
      </c>
      <c r="K10" s="45" t="s">
        <v>21</v>
      </c>
      <c r="L10" s="45" t="s">
        <v>24</v>
      </c>
      <c r="M10" s="45" t="s">
        <v>21</v>
      </c>
      <c r="N10" s="45" t="s">
        <v>24</v>
      </c>
      <c r="O10" s="45" t="s">
        <v>21</v>
      </c>
    </row>
    <row r="11" spans="1:16" ht="5.25" customHeight="1" x14ac:dyDescent="0.2">
      <c r="A11" s="12"/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42"/>
      <c r="N11" s="65"/>
      <c r="O11" s="38"/>
    </row>
    <row r="12" spans="1:16" x14ac:dyDescent="0.2">
      <c r="A12" s="11" t="s">
        <v>29</v>
      </c>
      <c r="B12" s="161">
        <f>ROUNDDOWN(LA!F89*0.9,2)</f>
        <v>0</v>
      </c>
      <c r="C12" s="131" t="e">
        <f>B12/B18</f>
        <v>#DIV/0!</v>
      </c>
      <c r="D12" s="161">
        <f>ROUNDDOWN('1. A.'!F88*0.9,2)</f>
        <v>0</v>
      </c>
      <c r="E12" s="131" t="e">
        <f>D12/D18</f>
        <v>#DIV/0!</v>
      </c>
      <c r="F12" s="161">
        <f>ROUNDDOWN('2.  A'!F88*0.9,2)</f>
        <v>0</v>
      </c>
      <c r="G12" s="131" t="e">
        <f>F12/F18</f>
        <v>#DIV/0!</v>
      </c>
      <c r="H12" s="161">
        <f>ROUNDDOWN('3. A.'!F88*0.9,2)</f>
        <v>0</v>
      </c>
      <c r="I12" s="131" t="e">
        <f>H12/H18</f>
        <v>#DIV/0!</v>
      </c>
      <c r="J12" s="161">
        <f>ROUNDDOWN('4.A'!F88*0.9,2)</f>
        <v>0</v>
      </c>
      <c r="K12" s="131" t="e">
        <f>J12/J18</f>
        <v>#DIV/0!</v>
      </c>
      <c r="L12" s="161">
        <f>ROUNDDOWN('5. A.'!F88*0.9,2)</f>
        <v>0</v>
      </c>
      <c r="M12" s="131" t="e">
        <f>L12/L18</f>
        <v>#DIV/0!</v>
      </c>
      <c r="N12" s="170">
        <f>B12+D12+F12+H12+J12+L12</f>
        <v>0</v>
      </c>
      <c r="O12" s="131" t="e">
        <f>N12/N18</f>
        <v>#DIV/0!</v>
      </c>
    </row>
    <row r="13" spans="1:16" ht="4.5" customHeight="1" x14ac:dyDescent="0.2">
      <c r="A13" s="7"/>
      <c r="B13" s="162"/>
      <c r="C13" s="30"/>
      <c r="D13" s="162"/>
      <c r="E13" s="30"/>
      <c r="F13" s="168"/>
      <c r="G13" s="30"/>
      <c r="H13" s="168"/>
      <c r="I13" s="30"/>
      <c r="J13" s="168"/>
      <c r="K13" s="30"/>
      <c r="L13" s="168"/>
      <c r="M13" s="30"/>
      <c r="N13" s="171"/>
      <c r="O13" s="30"/>
    </row>
    <row r="14" spans="1:16" x14ac:dyDescent="0.2">
      <c r="A14" s="11" t="s">
        <v>30</v>
      </c>
      <c r="B14" s="161">
        <f>IF(LA!I1="UA","0.00",ROUNDDOWN(B18*0.05,2))</f>
        <v>0</v>
      </c>
      <c r="C14" s="131">
        <f>B14/C18</f>
        <v>0</v>
      </c>
      <c r="D14" s="161">
        <f>IF('1. A.'!I1="UA","0.00",ROUNDDOWN(D18*0.05,2))</f>
        <v>0</v>
      </c>
      <c r="E14" s="131" t="e">
        <f>D14/D18</f>
        <v>#DIV/0!</v>
      </c>
      <c r="F14" s="161">
        <f>IF('2.  A'!I1="UA","0.00",ROUNDDOWN(F18*0.05,2))</f>
        <v>0</v>
      </c>
      <c r="G14" s="131" t="e">
        <f>F14/F18</f>
        <v>#DIV/0!</v>
      </c>
      <c r="H14" s="161">
        <f>IF('3. A.'!I1="UA","0.00",ROUNDDOWN(H18*0.05,2))</f>
        <v>0</v>
      </c>
      <c r="I14" s="131" t="e">
        <f>H14/H18</f>
        <v>#DIV/0!</v>
      </c>
      <c r="J14" s="161">
        <f>IF('4.A'!I1="UA","0.00",ROUNDDOWN(J18*0.05,2))</f>
        <v>0</v>
      </c>
      <c r="K14" s="131" t="e">
        <f>J14/J18</f>
        <v>#DIV/0!</v>
      </c>
      <c r="L14" s="161">
        <f>IF('5. A.'!I1="UA","0.00",ROUNDDOWN(L18*0.05,2))</f>
        <v>0</v>
      </c>
      <c r="M14" s="131" t="e">
        <f>L14/L18</f>
        <v>#DIV/0!</v>
      </c>
      <c r="N14" s="170">
        <f>B14+D14+F14+H14+J14+L14</f>
        <v>0</v>
      </c>
      <c r="O14" s="131" t="e">
        <f>N14/N18</f>
        <v>#DIV/0!</v>
      </c>
    </row>
    <row r="15" spans="1:16" ht="5.25" customHeight="1" x14ac:dyDescent="0.2">
      <c r="A15" s="10"/>
      <c r="B15" s="162"/>
      <c r="C15" s="30"/>
      <c r="D15" s="162"/>
      <c r="E15" s="30"/>
      <c r="F15" s="168"/>
      <c r="G15" s="30"/>
      <c r="H15" s="168"/>
      <c r="I15" s="30"/>
      <c r="J15" s="168"/>
      <c r="K15" s="30"/>
      <c r="L15" s="168"/>
      <c r="M15" s="30"/>
      <c r="N15" s="171"/>
      <c r="O15" s="30"/>
    </row>
    <row r="16" spans="1:16" x14ac:dyDescent="0.2">
      <c r="A16" s="11" t="s">
        <v>25</v>
      </c>
      <c r="B16" s="161">
        <f>B18-B12-B14</f>
        <v>0</v>
      </c>
      <c r="C16" s="131" t="e">
        <f>B16/B18</f>
        <v>#DIV/0!</v>
      </c>
      <c r="D16" s="161">
        <f>D18-D12-D14</f>
        <v>0</v>
      </c>
      <c r="E16" s="131" t="e">
        <f>D16/D18</f>
        <v>#DIV/0!</v>
      </c>
      <c r="F16" s="161">
        <f>F18-F12-F14</f>
        <v>0</v>
      </c>
      <c r="G16" s="131" t="e">
        <f>F16/F18</f>
        <v>#DIV/0!</v>
      </c>
      <c r="H16" s="161">
        <f>H18-H12-H14</f>
        <v>0</v>
      </c>
      <c r="I16" s="131" t="e">
        <f>H16/H18</f>
        <v>#DIV/0!</v>
      </c>
      <c r="J16" s="161">
        <f>J18-J12-J14</f>
        <v>0</v>
      </c>
      <c r="K16" s="131" t="e">
        <f>J16/J18</f>
        <v>#DIV/0!</v>
      </c>
      <c r="L16" s="161">
        <f>L18-L12-L14</f>
        <v>0</v>
      </c>
      <c r="M16" s="131" t="e">
        <f>L16/L18</f>
        <v>#DIV/0!</v>
      </c>
      <c r="N16" s="170">
        <f>B16+D16+F16+H16+J16+L16</f>
        <v>0</v>
      </c>
      <c r="O16" s="131" t="e">
        <f>N16/N18</f>
        <v>#DIV/0!</v>
      </c>
    </row>
    <row r="17" spans="1:15" ht="5.25" customHeight="1" thickBot="1" x14ac:dyDescent="0.25">
      <c r="A17" s="16"/>
      <c r="B17" s="163"/>
      <c r="C17" s="35"/>
      <c r="D17" s="163"/>
      <c r="E17" s="35"/>
      <c r="F17" s="169"/>
      <c r="G17" s="36"/>
      <c r="H17" s="169"/>
      <c r="I17" s="36"/>
      <c r="J17" s="169"/>
      <c r="K17" s="36"/>
      <c r="L17" s="169"/>
      <c r="M17" s="43"/>
      <c r="N17" s="172"/>
      <c r="O17" s="39"/>
    </row>
    <row r="18" spans="1:15" ht="13.5" thickBot="1" x14ac:dyDescent="0.25">
      <c r="A18" s="13" t="s">
        <v>26</v>
      </c>
      <c r="B18" s="164">
        <f>LA!F89</f>
        <v>0</v>
      </c>
      <c r="C18" s="57">
        <v>1</v>
      </c>
      <c r="D18" s="164">
        <f>'1. A.'!F88</f>
        <v>0</v>
      </c>
      <c r="E18" s="57">
        <v>1</v>
      </c>
      <c r="F18" s="164">
        <f>'2.  A'!F88</f>
        <v>0</v>
      </c>
      <c r="G18" s="57">
        <v>1</v>
      </c>
      <c r="H18" s="164">
        <f>'3. A.'!F88</f>
        <v>0</v>
      </c>
      <c r="I18" s="57">
        <v>1</v>
      </c>
      <c r="J18" s="164">
        <f>'4.A'!F88</f>
        <v>0</v>
      </c>
      <c r="K18" s="57">
        <v>1</v>
      </c>
      <c r="L18" s="164">
        <f>'5. A.'!F88</f>
        <v>0</v>
      </c>
      <c r="M18" s="57">
        <v>1</v>
      </c>
      <c r="N18" s="170">
        <f>N12+N14+N16</f>
        <v>0</v>
      </c>
      <c r="O18" s="130">
        <v>1</v>
      </c>
    </row>
    <row r="19" spans="1:15" s="64" customFormat="1" ht="13.5" thickBot="1" x14ac:dyDescent="0.25">
      <c r="A19" s="60" t="s">
        <v>34</v>
      </c>
      <c r="B19" s="165"/>
      <c r="C19" s="61"/>
      <c r="D19" s="167"/>
      <c r="E19" s="62"/>
      <c r="F19" s="167"/>
      <c r="G19" s="62"/>
      <c r="H19" s="167"/>
      <c r="I19" s="62"/>
      <c r="J19" s="167"/>
      <c r="K19" s="62"/>
      <c r="L19" s="167"/>
      <c r="M19" s="63"/>
      <c r="N19" s="173">
        <f>B19+D19+F19+H19+J19+L19</f>
        <v>0</v>
      </c>
      <c r="O19" s="102"/>
    </row>
    <row r="20" spans="1:15" ht="20.25" customHeight="1" thickBot="1" x14ac:dyDescent="0.25">
      <c r="A20" s="13" t="s">
        <v>27</v>
      </c>
      <c r="B20" s="166">
        <f>B18</f>
        <v>0</v>
      </c>
      <c r="C20" s="37"/>
      <c r="D20" s="166">
        <f>D18</f>
        <v>0</v>
      </c>
      <c r="E20" s="37"/>
      <c r="F20" s="166">
        <f>F18</f>
        <v>0</v>
      </c>
      <c r="G20" s="37"/>
      <c r="H20" s="166">
        <f>H18</f>
        <v>0</v>
      </c>
      <c r="I20" s="37"/>
      <c r="J20" s="166">
        <f>J18</f>
        <v>0</v>
      </c>
      <c r="K20" s="37"/>
      <c r="L20" s="166">
        <f>L18</f>
        <v>0</v>
      </c>
      <c r="M20" s="44"/>
      <c r="N20" s="166">
        <f>N18</f>
        <v>0</v>
      </c>
      <c r="O20" s="27">
        <v>1</v>
      </c>
    </row>
    <row r="21" spans="1:15" x14ac:dyDescent="0.2">
      <c r="A21" s="40"/>
      <c r="B21" s="41"/>
      <c r="C21" s="41"/>
    </row>
    <row r="25" spans="1:15" ht="13.5" customHeight="1" x14ac:dyDescent="0.2"/>
    <row r="28" spans="1:15" ht="6.75" customHeight="1" x14ac:dyDescent="0.2"/>
    <row r="32" spans="1:15" ht="6" customHeight="1" x14ac:dyDescent="0.2"/>
    <row r="34" ht="6" customHeight="1" x14ac:dyDescent="0.2"/>
    <row r="36" ht="4.5" customHeight="1" x14ac:dyDescent="0.2"/>
    <row r="38" ht="6.75" customHeight="1" x14ac:dyDescent="0.2"/>
  </sheetData>
  <mergeCells count="20">
    <mergeCell ref="B3:O3"/>
    <mergeCell ref="B4:C4"/>
    <mergeCell ref="D4:E4"/>
    <mergeCell ref="F4:G4"/>
    <mergeCell ref="H4:I4"/>
    <mergeCell ref="J4:K4"/>
    <mergeCell ref="L4:M4"/>
    <mergeCell ref="N4:O4"/>
    <mergeCell ref="L6:M6"/>
    <mergeCell ref="B8:C8"/>
    <mergeCell ref="D8:E8"/>
    <mergeCell ref="F8:G8"/>
    <mergeCell ref="H8:I8"/>
    <mergeCell ref="J8:K8"/>
    <mergeCell ref="L8:M8"/>
    <mergeCell ref="B6:C6"/>
    <mergeCell ref="D6:E6"/>
    <mergeCell ref="F6:G6"/>
    <mergeCell ref="H6:I6"/>
    <mergeCell ref="J6:K6"/>
  </mergeCells>
  <phoneticPr fontId="7" type="noConversion"/>
  <dataValidations count="1">
    <dataValidation type="list" allowBlank="1" showInputMessage="1" showErrorMessage="1" sqref="B8:B9 L8:L9 J8:J9 H8:H9 F8:F9 D8:D9">
      <formula1>country</formula1>
    </dataValidation>
  </dataValidations>
  <pageMargins left="0.51" right="0.31" top="1" bottom="1" header="0.5" footer="0.5"/>
  <pageSetup paperSize="9" scale="59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INFORMATION</vt:lpstr>
      <vt:lpstr>LA</vt:lpstr>
      <vt:lpstr>1. A.</vt:lpstr>
      <vt:lpstr>2.  A</vt:lpstr>
      <vt:lpstr>3. A.</vt:lpstr>
      <vt:lpstr>4.A</vt:lpstr>
      <vt:lpstr>5. A.</vt:lpstr>
      <vt:lpstr>Total Budget</vt:lpstr>
      <vt:lpstr>3. Sources of Funding</vt:lpstr>
      <vt:lpstr>'1. A.'!_1Àrea_d_impressió</vt:lpstr>
      <vt:lpstr>'3. Sources of Funding'!_2Àrea_d_impressió</vt:lpstr>
      <vt:lpstr>LA!_3Àrea_d_impressió</vt:lpstr>
      <vt:lpstr>'Total Budget'!_4Àrea_d_impressió</vt:lpstr>
      <vt:lpstr>country</vt:lpstr>
      <vt:lpstr>'1. A.'!Print_Area</vt:lpstr>
      <vt:lpstr>'2.  A'!Print_Area</vt:lpstr>
      <vt:lpstr>'3. A.'!Print_Area</vt:lpstr>
      <vt:lpstr>'4.A'!Print_Area</vt:lpstr>
      <vt:lpstr>'5. A.'!Print_Area</vt:lpstr>
      <vt:lpstr>LA!Print_Area</vt:lpstr>
      <vt:lpstr>LA!Print_Titles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Tóth Eszter</cp:lastModifiedBy>
  <cp:lastPrinted>2017-04-24T14:52:02Z</cp:lastPrinted>
  <dcterms:created xsi:type="dcterms:W3CDTF">2000-04-10T10:46:44Z</dcterms:created>
  <dcterms:modified xsi:type="dcterms:W3CDTF">2019-11-14T09:52:35Z</dcterms:modified>
</cp:coreProperties>
</file>